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dministration\Forms &amp; Templates\"/>
    </mc:Choice>
  </mc:AlternateContent>
  <workbookProtection workbookAlgorithmName="SHA-512" workbookHashValue="Ox3eSaxKhyfFFTdeQQrMP9QmKyOQXX2U0u0pQNXD2LbD5hUmtqwjhzKtEOgM59wSfOFVa+wf3EBnUiouM7X+bQ==" workbookSaltValue="IOG/4g9YAnEX0nRHscWxlQ==" workbookSpinCount="100000" lockStructure="1"/>
  <bookViews>
    <workbookView xWindow="0" yWindow="0" windowWidth="19200" windowHeight="7644" tabRatio="908" firstSheet="1" activeTab="1"/>
  </bookViews>
  <sheets>
    <sheet name="Financials-US$" sheetId="6" state="hidden" r:id="rId1"/>
    <sheet name="Financials-Local Currency" sheetId="1" r:id="rId2"/>
    <sheet name="Donor List-Year 1" sheetId="2" r:id="rId3"/>
    <sheet name="Donor List-Year 2" sheetId="3" r:id="rId4"/>
    <sheet name="Donor List-Year 3" sheetId="4" r:id="rId5"/>
    <sheet name="Donor List-Year 4" sheetId="5" r:id="rId6"/>
    <sheet name="Donor List-Year 5" sheetId="8" r:id="rId7"/>
    <sheet name="Release Procedure" sheetId="7" state="hidden" r:id="rId8"/>
  </sheets>
  <definedNames>
    <definedName name="ExcessDonations_Yr1">'Donor List-Year 1'!$E$50</definedName>
    <definedName name="ExcessDonations_Yr2">'Donor List-Year 2'!$E$50</definedName>
    <definedName name="ExcessDonations_Yr3">'Donor List-Year 3'!$E$50</definedName>
    <definedName name="ExcessDonations_Yr4">'Donor List-Year 4'!$E$50</definedName>
    <definedName name="ExcessDonations_Yr5">'Donor List-Year 5'!$E$50</definedName>
    <definedName name="ExchRateToDollar">'Financials-Local Currency'!$B$5</definedName>
    <definedName name="LocalCurrencySymbol">'Financials-Local Currency'!$B$4</definedName>
    <definedName name="MajorDonorTest_Yr1">'Financials-Local Currency'!$C$16</definedName>
    <definedName name="MajorDonorTest_Yr2">'Financials-Local Currency'!$D$16</definedName>
    <definedName name="MajorDonorTest_Yr3">'Financials-Local Currency'!$E$16</definedName>
    <definedName name="MajorDonorTest_Yr4">'Financials-Local Currency'!$F$16</definedName>
    <definedName name="MajorDonorTest_Yr5">'Financials-Local Currency'!$G$16</definedName>
    <definedName name="Revenue_Yr1">'Financials-Local Currency'!$C$8</definedName>
    <definedName name="Revenue_Yr2">'Financials-Local Currency'!$D$8</definedName>
    <definedName name="Revenue_Yr3">'Financials-Local Currency'!$E$8</definedName>
    <definedName name="Revenue_Yr4">'Financials-Local Currency'!$F$8</definedName>
    <definedName name="Revenue_Yr5">'Financials-Local Currency'!$G$8</definedName>
    <definedName name="SumDonations_Yr1">'Donor List-Year 1'!$B$50</definedName>
    <definedName name="SumDonations_Yr2">'Donor List-Year 2'!$B$50</definedName>
    <definedName name="SumDonations_Yr3">'Donor List-Year 3'!$B$50</definedName>
    <definedName name="SumDonations_Yr4">'Donor List-Year 4'!$B$50</definedName>
    <definedName name="SumDonations_Yr5">'Donor List-Year 5'!$B$50</definedName>
    <definedName name="Year1">'Financials-Local Currency'!$B$6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4" l="1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E9" i="8"/>
  <c r="E9" i="5"/>
  <c r="E9" i="4"/>
  <c r="E9" i="3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3" i="8" l="1"/>
  <c r="D3" i="5"/>
  <c r="D3" i="4"/>
  <c r="D3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E8" i="8" l="1"/>
  <c r="D8" i="8"/>
  <c r="C8" i="8"/>
  <c r="B8" i="8"/>
  <c r="E8" i="5"/>
  <c r="D8" i="5"/>
  <c r="C8" i="5"/>
  <c r="B8" i="5"/>
  <c r="E8" i="4"/>
  <c r="D8" i="4"/>
  <c r="C8" i="4"/>
  <c r="B8" i="4"/>
  <c r="C8" i="3"/>
  <c r="E8" i="3"/>
  <c r="D8" i="3"/>
  <c r="B8" i="3"/>
  <c r="E49" i="8" l="1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G7" i="1" l="1"/>
  <c r="B7" i="8" s="1"/>
  <c r="F7" i="1"/>
  <c r="B7" i="5" s="1"/>
  <c r="E7" i="1"/>
  <c r="B7" i="4" s="1"/>
  <c r="D7" i="1"/>
  <c r="B7" i="3" s="1"/>
  <c r="C7" i="1"/>
  <c r="B7" i="2" s="1"/>
  <c r="E49" i="5" l="1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B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B50" i="8"/>
  <c r="B6" i="8"/>
  <c r="A6" i="8"/>
  <c r="B5" i="8"/>
  <c r="A5" i="8"/>
  <c r="B4" i="8"/>
  <c r="A4" i="8"/>
  <c r="B3" i="8"/>
  <c r="A3" i="8"/>
  <c r="A2" i="8"/>
  <c r="B50" i="5"/>
  <c r="C6" i="5" s="1"/>
  <c r="B6" i="5"/>
  <c r="A6" i="5"/>
  <c r="B5" i="5"/>
  <c r="A5" i="5"/>
  <c r="B4" i="5"/>
  <c r="A4" i="5"/>
  <c r="B3" i="5"/>
  <c r="A3" i="5"/>
  <c r="A2" i="5"/>
  <c r="B50" i="4"/>
  <c r="C6" i="4" s="1"/>
  <c r="B6" i="4"/>
  <c r="A6" i="4"/>
  <c r="B5" i="4"/>
  <c r="A5" i="4"/>
  <c r="B4" i="4"/>
  <c r="A4" i="4"/>
  <c r="B3" i="4"/>
  <c r="A3" i="4"/>
  <c r="A2" i="4"/>
  <c r="B6" i="3"/>
  <c r="A6" i="3"/>
  <c r="B5" i="3"/>
  <c r="A5" i="3"/>
  <c r="B4" i="3"/>
  <c r="A4" i="3"/>
  <c r="B3" i="3"/>
  <c r="A3" i="3"/>
  <c r="A2" i="3"/>
  <c r="C6" i="8" l="1"/>
  <c r="C6" i="3"/>
  <c r="E6" i="6"/>
  <c r="F6" i="6"/>
  <c r="G6" i="6"/>
  <c r="E50" i="8"/>
  <c r="E10" i="5"/>
  <c r="E50" i="5" s="1"/>
  <c r="E50" i="4"/>
  <c r="B50" i="2"/>
  <c r="D6" i="6" l="1"/>
  <c r="C6" i="2"/>
  <c r="C6" i="6" s="1"/>
  <c r="G13" i="6"/>
  <c r="F13" i="6"/>
  <c r="E13" i="6"/>
  <c r="D13" i="6"/>
  <c r="C13" i="6"/>
  <c r="G12" i="6"/>
  <c r="F12" i="6"/>
  <c r="E12" i="6"/>
  <c r="D12" i="6"/>
  <c r="C12" i="6"/>
  <c r="G11" i="6"/>
  <c r="F11" i="6"/>
  <c r="E11" i="6"/>
  <c r="D11" i="6"/>
  <c r="C11" i="6"/>
  <c r="G10" i="6"/>
  <c r="F10" i="6"/>
  <c r="E10" i="6"/>
  <c r="D10" i="6"/>
  <c r="C10" i="6"/>
  <c r="G9" i="6"/>
  <c r="F9" i="6"/>
  <c r="E9" i="6"/>
  <c r="D9" i="6"/>
  <c r="C9" i="6"/>
  <c r="G8" i="6"/>
  <c r="F8" i="6"/>
  <c r="E8" i="6"/>
  <c r="D8" i="6"/>
  <c r="C8" i="6"/>
  <c r="A13" i="6"/>
  <c r="A12" i="6"/>
  <c r="A11" i="6"/>
  <c r="A10" i="6"/>
  <c r="A9" i="6"/>
  <c r="A8" i="6"/>
  <c r="G7" i="6" l="1"/>
  <c r="F14" i="1"/>
  <c r="F15" i="1" l="1"/>
  <c r="F15" i="6" s="1"/>
  <c r="F14" i="6"/>
  <c r="G17" i="1"/>
  <c r="E9" i="2"/>
  <c r="G17" i="6" l="1"/>
  <c r="F16" i="1"/>
  <c r="A9" i="5" s="1"/>
  <c r="E14" i="1"/>
  <c r="E14" i="6" s="1"/>
  <c r="F16" i="6" l="1"/>
  <c r="B8" i="1"/>
  <c r="B8" i="6" s="1"/>
  <c r="B13" i="1"/>
  <c r="B13" i="6" s="1"/>
  <c r="B12" i="1"/>
  <c r="B12" i="6" s="1"/>
  <c r="B11" i="1"/>
  <c r="B11" i="6" s="1"/>
  <c r="B10" i="1"/>
  <c r="B10" i="6" s="1"/>
  <c r="B9" i="1"/>
  <c r="B9" i="6" s="1"/>
  <c r="B5" i="6" l="1"/>
  <c r="B6" i="6"/>
  <c r="A6" i="6"/>
  <c r="A5" i="6"/>
  <c r="B4" i="6"/>
  <c r="A4" i="6"/>
  <c r="B3" i="6"/>
  <c r="A3" i="6"/>
  <c r="A2" i="6"/>
  <c r="E7" i="6"/>
  <c r="D7" i="6"/>
  <c r="F7" i="6" l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C7" i="6"/>
  <c r="E17" i="1" l="1"/>
  <c r="E17" i="6" l="1"/>
  <c r="F17" i="1"/>
  <c r="F17" i="6" l="1"/>
  <c r="F18" i="1"/>
  <c r="F18" i="6" s="1"/>
  <c r="F19" i="6" s="1"/>
  <c r="B5" i="2"/>
  <c r="B6" i="2"/>
  <c r="B4" i="2"/>
  <c r="B3" i="2"/>
  <c r="A3" i="2"/>
  <c r="A4" i="2"/>
  <c r="A5" i="2"/>
  <c r="A6" i="2"/>
  <c r="A2" i="2"/>
  <c r="D14" i="1"/>
  <c r="D14" i="6" s="1"/>
  <c r="G14" i="1"/>
  <c r="G14" i="6" s="1"/>
  <c r="C14" i="1"/>
  <c r="C14" i="6" s="1"/>
  <c r="E15" i="1" l="1"/>
  <c r="E18" i="1" s="1"/>
  <c r="E18" i="6" s="1"/>
  <c r="E19" i="6" s="1"/>
  <c r="D15" i="1"/>
  <c r="G15" i="1"/>
  <c r="C15" i="1"/>
  <c r="C15" i="6" s="1"/>
  <c r="B14" i="1"/>
  <c r="B14" i="6" s="1"/>
  <c r="G15" i="6" l="1"/>
  <c r="G18" i="1"/>
  <c r="G18" i="6" s="1"/>
  <c r="G19" i="6" s="1"/>
  <c r="E15" i="6"/>
  <c r="D15" i="6"/>
  <c r="B15" i="1"/>
  <c r="B15" i="6" s="1"/>
  <c r="G16" i="1"/>
  <c r="A9" i="8" s="1"/>
  <c r="D16" i="1"/>
  <c r="A9" i="3" s="1"/>
  <c r="C16" i="1"/>
  <c r="E16" i="1"/>
  <c r="A9" i="4" s="1"/>
  <c r="A9" i="2" l="1"/>
  <c r="D10" i="2"/>
  <c r="E10" i="3"/>
  <c r="E50" i="3" s="1"/>
  <c r="D17" i="1" s="1"/>
  <c r="G16" i="6"/>
  <c r="E16" i="6"/>
  <c r="D16" i="6"/>
  <c r="C16" i="6"/>
  <c r="B16" i="1"/>
  <c r="B16" i="6" s="1"/>
  <c r="D17" i="6" l="1"/>
  <c r="D18" i="1"/>
  <c r="D18" i="6" s="1"/>
  <c r="D19" i="6" s="1"/>
  <c r="E10" i="2"/>
  <c r="E50" i="2" l="1"/>
  <c r="C17" i="1" s="1"/>
  <c r="C18" i="1" s="1"/>
  <c r="C18" i="6" s="1"/>
  <c r="C19" i="6" s="1"/>
  <c r="C17" i="6" l="1"/>
  <c r="B17" i="1"/>
  <c r="B17" i="6" l="1"/>
  <c r="B18" i="1"/>
  <c r="B18" i="6" l="1"/>
  <c r="B19" i="6" s="1"/>
  <c r="H18" i="1"/>
</calcChain>
</file>

<file path=xl/sharedStrings.xml><?xml version="1.0" encoding="utf-8"?>
<sst xmlns="http://schemas.openxmlformats.org/spreadsheetml/2006/main" count="68" uniqueCount="40">
  <si>
    <t>Interest, dividends, rents, and royalties received</t>
  </si>
  <si>
    <t>Value of services or facilities furnished by a government entity without charge</t>
  </si>
  <si>
    <t>Membership fees</t>
  </si>
  <si>
    <t>Total Receipts</t>
  </si>
  <si>
    <t>Country of Operations:</t>
  </si>
  <si>
    <t>Local Currency:</t>
  </si>
  <si>
    <r>
      <t xml:space="preserve">Exchange Rate </t>
    </r>
    <r>
      <rPr>
        <b/>
        <sz val="11"/>
        <rFont val="Calibri"/>
        <family val="2"/>
        <scheme val="minor"/>
      </rPr>
      <t>per US Dollar</t>
    </r>
    <r>
      <rPr>
        <sz val="11"/>
        <rFont val="Calibri"/>
        <family val="2"/>
        <scheme val="minor"/>
      </rPr>
      <t>:</t>
    </r>
  </si>
  <si>
    <t>Receipts
(Local Currency)</t>
  </si>
  <si>
    <t>2% Major Donor test</t>
  </si>
  <si>
    <r>
      <t xml:space="preserve">Enter data in </t>
    </r>
    <r>
      <rPr>
        <u/>
        <sz val="11"/>
        <color rgb="FFFF0000"/>
        <rFont val="Calibri"/>
        <family val="2"/>
        <scheme val="minor"/>
      </rPr>
      <t xml:space="preserve">all </t>
    </r>
    <r>
      <rPr>
        <sz val="11"/>
        <color rgb="FFFF0000"/>
        <rFont val="Calibri"/>
        <family val="2"/>
        <scheme val="minor"/>
      </rPr>
      <t>Blue cells</t>
    </r>
  </si>
  <si>
    <r>
      <t xml:space="preserve">Financial Year End (Last </t>
    </r>
    <r>
      <rPr>
        <u/>
        <sz val="11"/>
        <rFont val="Calibri"/>
        <family val="2"/>
        <scheme val="minor"/>
      </rPr>
      <t>Complete</t>
    </r>
    <r>
      <rPr>
        <sz val="11"/>
        <rFont val="Calibri"/>
        <family val="2"/>
        <scheme val="minor"/>
      </rPr>
      <t xml:space="preserve"> Year):</t>
    </r>
  </si>
  <si>
    <t>Donor Name</t>
  </si>
  <si>
    <t>Contact Foundation if more rows are needed</t>
  </si>
  <si>
    <t>Revenue from mission-related activities (event admissions, merchandise sales, services, etc.)</t>
  </si>
  <si>
    <t>Non-mission related business income</t>
  </si>
  <si>
    <t>Major Donor?</t>
  </si>
  <si>
    <t>Excess Donation</t>
  </si>
  <si>
    <t>Donation Amount
(Local Currency)</t>
  </si>
  <si>
    <t>Totals:</t>
  </si>
  <si>
    <t>Net Receipts (for Major Donor Test)</t>
  </si>
  <si>
    <t>Excess Donations</t>
  </si>
  <si>
    <t>Public Support Percentage</t>
  </si>
  <si>
    <t>Public Charity Test</t>
  </si>
  <si>
    <t>Protect the Workbook</t>
  </si>
  <si>
    <t>Grant Applicant Name</t>
  </si>
  <si>
    <t>Before Sending to Applicants</t>
  </si>
  <si>
    <t>Reverse the above steps</t>
  </si>
  <si>
    <t>When form is returned</t>
  </si>
  <si>
    <t>Move the "Financials-US$" Tab to the first position (for review by Board)</t>
  </si>
  <si>
    <t>Hide the "Financials-US$" AND "Release Procedure" Tabs</t>
  </si>
  <si>
    <t>No</t>
  </si>
  <si>
    <t>Complete this sheet FIRST</t>
  </si>
  <si>
    <t>5-Year Total</t>
  </si>
  <si>
    <t>Protect all sheets; deselect "Select locked cells"</t>
  </si>
  <si>
    <t>Donations (gifts, grants, and contributions)</t>
  </si>
  <si>
    <t>DO NOT disable, bypass, or tamper with workbook/worksheet protections in any manner</t>
  </si>
  <si>
    <t>Hide Rows 14-18 in "Financials-Local Currency" Tab</t>
  </si>
  <si>
    <t>Exempted Donor? 
(see Note)</t>
  </si>
  <si>
    <r>
      <t xml:space="preserve">Note: Exempted Donors are Government/International Agencies and </t>
    </r>
    <r>
      <rPr>
        <i/>
        <sz val="11"/>
        <color rgb="FF0070C0"/>
        <rFont val="Calibri"/>
        <family val="2"/>
        <scheme val="minor"/>
      </rPr>
      <t>Donative</t>
    </r>
    <r>
      <rPr>
        <sz val="11"/>
        <color rgb="FF0070C0"/>
        <rFont val="Calibri"/>
        <family val="2"/>
        <scheme val="minor"/>
      </rPr>
      <t xml:space="preserve"> Public Charities (i.e., Public Charities whose purpose is to fund other charities.)</t>
    </r>
  </si>
  <si>
    <t>mm/dd/yyyy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</si>
</sst>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mmmm\ d\,\ yyyy;@"/>
    <numFmt numFmtId="165" formatCode="yyyy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theme="4" tint="-0.249977111117893"/>
      </left>
      <right/>
      <top style="thick">
        <color theme="4" tint="-0.249977111117893"/>
      </top>
      <bottom/>
      <diagonal/>
    </border>
    <border>
      <left/>
      <right/>
      <top style="thick">
        <color theme="4" tint="-0.249977111117893"/>
      </top>
      <bottom/>
      <diagonal/>
    </border>
    <border>
      <left/>
      <right style="thick">
        <color theme="4" tint="-0.249977111117893"/>
      </right>
      <top style="thick">
        <color theme="4" tint="-0.249977111117893"/>
      </top>
      <bottom/>
      <diagonal/>
    </border>
    <border>
      <left style="thick">
        <color theme="4" tint="-0.249977111117893"/>
      </left>
      <right/>
      <top/>
      <bottom style="thick">
        <color theme="4" tint="-0.249977111117893"/>
      </bottom>
      <diagonal/>
    </border>
    <border>
      <left/>
      <right/>
      <top/>
      <bottom style="thick">
        <color theme="4" tint="-0.249977111117893"/>
      </bottom>
      <diagonal/>
    </border>
    <border>
      <left/>
      <right style="thick">
        <color theme="4" tint="-0.249977111117893"/>
      </right>
      <top/>
      <bottom style="thick">
        <color theme="4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vertical="center"/>
    </xf>
    <xf numFmtId="3" fontId="0" fillId="0" borderId="0" xfId="0" applyNumberFormat="1" applyAlignment="1">
      <alignment vertical="center"/>
    </xf>
    <xf numFmtId="0" fontId="0" fillId="3" borderId="1" xfId="0" applyFill="1" applyBorder="1" applyAlignment="1">
      <alignment vertical="center"/>
    </xf>
    <xf numFmtId="3" fontId="0" fillId="3" borderId="1" xfId="0" applyNumberFormat="1" applyFill="1" applyBorder="1" applyAlignment="1">
      <alignment vertical="center"/>
    </xf>
    <xf numFmtId="165" fontId="1" fillId="3" borderId="1" xfId="0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 applyProtection="1">
      <alignment vertical="center"/>
      <protection locked="0"/>
    </xf>
    <xf numFmtId="4" fontId="0" fillId="2" borderId="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3" fontId="3" fillId="2" borderId="4" xfId="0" applyNumberFormat="1" applyFont="1" applyFill="1" applyBorder="1" applyAlignment="1">
      <alignment horizontal="centerContinuous" vertical="center"/>
    </xf>
    <xf numFmtId="0" fontId="0" fillId="0" borderId="1" xfId="0" applyBorder="1" applyAlignment="1">
      <alignment horizontal="right" vertical="center"/>
    </xf>
    <xf numFmtId="0" fontId="3" fillId="0" borderId="0" xfId="0" applyFont="1" applyAlignment="1">
      <alignment vertical="center"/>
    </xf>
    <xf numFmtId="165" fontId="1" fillId="3" borderId="1" xfId="0" applyNumberFormat="1" applyFont="1" applyFill="1" applyBorder="1" applyAlignment="1">
      <alignment horizontal="centerContinuous" vertical="center"/>
    </xf>
    <xf numFmtId="2" fontId="0" fillId="0" borderId="1" xfId="0" applyNumberForma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3" fontId="0" fillId="0" borderId="1" xfId="0" applyNumberForma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vertical="center"/>
    </xf>
    <xf numFmtId="3" fontId="0" fillId="3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 applyProtection="1">
      <alignment vertical="center"/>
    </xf>
    <xf numFmtId="166" fontId="0" fillId="3" borderId="1" xfId="0" applyNumberFormat="1" applyFill="1" applyBorder="1" applyAlignment="1" applyProtection="1">
      <alignment vertical="center"/>
    </xf>
    <xf numFmtId="9" fontId="0" fillId="3" borderId="1" xfId="1" applyFont="1" applyFill="1" applyBorder="1" applyAlignment="1" applyProtection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3" fontId="9" fillId="0" borderId="11" xfId="0" applyNumberFormat="1" applyFont="1" applyBorder="1" applyAlignment="1">
      <alignment horizontal="centerContinuous" vertical="center" wrapText="1"/>
    </xf>
    <xf numFmtId="3" fontId="0" fillId="0" borderId="11" xfId="0" applyNumberFormat="1" applyBorder="1" applyAlignment="1">
      <alignment horizontal="centerContinuous" vertical="center"/>
    </xf>
    <xf numFmtId="3" fontId="0" fillId="0" borderId="11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0" xfId="0" applyFont="1"/>
    <xf numFmtId="0" fontId="0" fillId="4" borderId="1" xfId="0" applyFont="1" applyFill="1" applyBorder="1" applyAlignment="1" applyProtection="1">
      <alignment horizontal="left" vertical="center" wrapText="1"/>
    </xf>
    <xf numFmtId="0" fontId="0" fillId="0" borderId="11" xfId="0" applyBorder="1" applyAlignment="1">
      <alignment vertical="center"/>
    </xf>
    <xf numFmtId="3" fontId="0" fillId="5" borderId="13" xfId="0" applyNumberFormat="1" applyFill="1" applyBorder="1" applyAlignment="1">
      <alignment horizontal="centerContinuous" vertical="center"/>
    </xf>
    <xf numFmtId="3" fontId="3" fillId="5" borderId="4" xfId="0" applyNumberFormat="1" applyFont="1" applyFill="1" applyBorder="1" applyAlignment="1">
      <alignment horizontal="centerContinuous" vertical="center"/>
    </xf>
    <xf numFmtId="0" fontId="0" fillId="5" borderId="4" xfId="0" applyFill="1" applyBorder="1" applyAlignment="1">
      <alignment horizontal="centerContinuous" vertical="center"/>
    </xf>
    <xf numFmtId="0" fontId="3" fillId="5" borderId="3" xfId="0" applyFont="1" applyFill="1" applyBorder="1" applyAlignment="1">
      <alignment horizontal="centerContinuous" vertical="center"/>
    </xf>
    <xf numFmtId="0" fontId="1" fillId="0" borderId="0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3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6" borderId="1" xfId="0" applyNumberFormat="1" applyFill="1" applyBorder="1" applyAlignment="1" applyProtection="1">
      <alignment horizontal="center" vertical="center"/>
    </xf>
    <xf numFmtId="3" fontId="0" fillId="0" borderId="0" xfId="0" applyNumberFormat="1" applyFont="1" applyAlignment="1">
      <alignment horizontal="center" vertical="center"/>
    </xf>
    <xf numFmtId="9" fontId="0" fillId="3" borderId="1" xfId="1" applyFont="1" applyFill="1" applyBorder="1" applyAlignment="1">
      <alignment vertical="center"/>
    </xf>
    <xf numFmtId="3" fontId="0" fillId="0" borderId="1" xfId="0" applyNumberForma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164" fontId="0" fillId="0" borderId="5" xfId="0" applyNumberFormat="1" applyBorder="1" applyAlignment="1">
      <alignment vertical="center"/>
    </xf>
    <xf numFmtId="165" fontId="1" fillId="3" borderId="7" xfId="0" applyNumberFormat="1" applyFont="1" applyFill="1" applyBorder="1" applyAlignment="1">
      <alignment horizontal="centerContinuous" vertical="center"/>
    </xf>
    <xf numFmtId="0" fontId="10" fillId="6" borderId="0" xfId="0" applyFont="1" applyFill="1" applyBorder="1" applyAlignment="1">
      <alignment vertical="center" wrapText="1"/>
    </xf>
    <xf numFmtId="0" fontId="0" fillId="0" borderId="8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1"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4</xdr:col>
      <xdr:colOff>133696</xdr:colOff>
      <xdr:row>0</xdr:row>
      <xdr:rowOff>965249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6731346" cy="946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4</xdr:col>
      <xdr:colOff>133696</xdr:colOff>
      <xdr:row>0</xdr:row>
      <xdr:rowOff>965249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6731346" cy="9461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4</xdr:col>
      <xdr:colOff>971896</xdr:colOff>
      <xdr:row>0</xdr:row>
      <xdr:rowOff>965249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6724996" cy="946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4</xdr:col>
      <xdr:colOff>971896</xdr:colOff>
      <xdr:row>0</xdr:row>
      <xdr:rowOff>965249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6724996" cy="9461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4</xdr:col>
      <xdr:colOff>971896</xdr:colOff>
      <xdr:row>0</xdr:row>
      <xdr:rowOff>965249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6731346" cy="946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4</xdr:col>
      <xdr:colOff>971896</xdr:colOff>
      <xdr:row>0</xdr:row>
      <xdr:rowOff>965249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6724996" cy="9461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4</xdr:col>
      <xdr:colOff>971896</xdr:colOff>
      <xdr:row>0</xdr:row>
      <xdr:rowOff>965249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6731346" cy="946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4</xdr:col>
      <xdr:colOff>971896</xdr:colOff>
      <xdr:row>0</xdr:row>
      <xdr:rowOff>965249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6724996" cy="9461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4</xdr:col>
      <xdr:colOff>971896</xdr:colOff>
      <xdr:row>0</xdr:row>
      <xdr:rowOff>965249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6724996" cy="946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4</xdr:col>
      <xdr:colOff>971896</xdr:colOff>
      <xdr:row>0</xdr:row>
      <xdr:rowOff>965249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6724996" cy="9461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4</xdr:col>
      <xdr:colOff>971896</xdr:colOff>
      <xdr:row>0</xdr:row>
      <xdr:rowOff>965249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6724996" cy="946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4</xdr:col>
      <xdr:colOff>971896</xdr:colOff>
      <xdr:row>0</xdr:row>
      <xdr:rowOff>965249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6724996" cy="9461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13</xdr:col>
      <xdr:colOff>552572</xdr:colOff>
      <xdr:row>16</xdr:row>
      <xdr:rowOff>57304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0"/>
          <a:ext cx="2381372" cy="3003704"/>
        </a:xfrm>
        <a:prstGeom prst="rect">
          <a:avLst/>
        </a:prstGeom>
      </xdr:spPr>
    </xdr:pic>
    <xdr:clientData/>
  </xdr:twoCellAnchor>
  <xdr:twoCellAnchor>
    <xdr:from>
      <xdr:col>5</xdr:col>
      <xdr:colOff>330200</xdr:colOff>
      <xdr:row>3</xdr:row>
      <xdr:rowOff>107950</xdr:rowOff>
    </xdr:from>
    <xdr:to>
      <xdr:col>9</xdr:col>
      <xdr:colOff>590550</xdr:colOff>
      <xdr:row>7</xdr:row>
      <xdr:rowOff>146050</xdr:rowOff>
    </xdr:to>
    <xdr:cxnSp macro="">
      <xdr:nvCxnSpPr>
        <xdr:cNvPr id="4" name="Straight Arrow Connector 3"/>
        <xdr:cNvCxnSpPr/>
      </xdr:nvCxnSpPr>
      <xdr:spPr>
        <a:xfrm>
          <a:off x="3378200" y="476250"/>
          <a:ext cx="2698750" cy="774700"/>
        </a:xfrm>
        <a:prstGeom prst="straightConnector1">
          <a:avLst/>
        </a:prstGeom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/>
  </sheetViews>
  <sheetFormatPr defaultColWidth="8.77734375" defaultRowHeight="14.4" x14ac:dyDescent="0.3"/>
  <cols>
    <col min="1" max="1" width="36.77734375" style="1" bestFit="1" customWidth="1"/>
    <col min="2" max="5" width="19.21875" style="10" customWidth="1"/>
    <col min="6" max="7" width="19.21875" style="1" customWidth="1"/>
    <col min="8" max="16384" width="8.77734375" style="1"/>
  </cols>
  <sheetData>
    <row r="1" spans="1:7" ht="78.599999999999994" customHeight="1" thickBot="1" x14ac:dyDescent="0.35">
      <c r="A1" s="36"/>
      <c r="B1" s="37"/>
      <c r="C1" s="38"/>
      <c r="D1" s="39"/>
      <c r="E1" s="39"/>
      <c r="F1" s="44"/>
      <c r="G1" s="40"/>
    </row>
    <row r="2" spans="1:7" ht="22.05" customHeight="1" x14ac:dyDescent="0.3">
      <c r="A2" s="84" t="str">
        <f>'Financials-Local Currency'!A2</f>
        <v>Grant Applicant Name</v>
      </c>
      <c r="B2" s="85"/>
      <c r="C2" s="9"/>
    </row>
    <row r="3" spans="1:7" ht="22.05" customHeight="1" x14ac:dyDescent="0.3">
      <c r="A3" s="19" t="str">
        <f>'Financials-Local Currency'!A3</f>
        <v>Country of Operations:</v>
      </c>
      <c r="B3" s="2" t="str">
        <f>IF('Financials-Local Currency'!B3&lt;&gt;"",'Financials-Local Currency'!B3,"")</f>
        <v/>
      </c>
      <c r="C3" s="9"/>
    </row>
    <row r="4" spans="1:7" ht="22.05" customHeight="1" x14ac:dyDescent="0.3">
      <c r="A4" s="19" t="str">
        <f>'Financials-Local Currency'!A4</f>
        <v>Local Currency:</v>
      </c>
      <c r="B4" s="2" t="str">
        <f>IF('Financials-Local Currency'!B4&lt;&gt;"",'Financials-Local Currency'!B4,"")</f>
        <v/>
      </c>
      <c r="C4" s="9"/>
    </row>
    <row r="5" spans="1:7" ht="22.05" customHeight="1" x14ac:dyDescent="0.3">
      <c r="A5" s="19" t="str">
        <f>'Financials-Local Currency'!A5</f>
        <v>Exchange Rate per US Dollar:</v>
      </c>
      <c r="B5" s="22" t="str">
        <f>IF('Financials-Local Currency'!B5&lt;&gt;"",'Financials-Local Currency'!B5,"")</f>
        <v/>
      </c>
      <c r="C5" s="9"/>
    </row>
    <row r="6" spans="1:7" ht="22.05" customHeight="1" x14ac:dyDescent="0.3">
      <c r="A6" s="19" t="str">
        <f>'Financials-Local Currency'!A6</f>
        <v>Financial Year End (Last Complete Year):</v>
      </c>
      <c r="B6" s="41" t="str">
        <f>IF('Financials-Local Currency'!B6&lt;&gt;"",'Financials-Local Currency'!B6,"")</f>
        <v/>
      </c>
      <c r="C6" s="56" t="str">
        <f>IF('Donor List-Year 1'!C6&lt;&gt;"","Donation Mismatch","")</f>
        <v>Donation Mismatch</v>
      </c>
      <c r="D6" s="56" t="str">
        <f>IF('Donor List-Year 2'!C6&lt;&gt;"","Donation Mismatch","")</f>
        <v/>
      </c>
      <c r="E6" s="56" t="str">
        <f>IF('Donor List-Year 3'!C5&lt;&gt;"","Donation Mismatch","")</f>
        <v/>
      </c>
      <c r="F6" s="56" t="str">
        <f>IF('Donor List-Year 4'!C5&lt;&gt;"","Donation Mismatch","")</f>
        <v/>
      </c>
      <c r="G6" s="56" t="str">
        <f>IF('Donor List-Year 5'!C5&lt;&gt;"","Donation Mismatch","")</f>
        <v/>
      </c>
    </row>
    <row r="7" spans="1:7" s="4" customFormat="1" ht="35.1" customHeight="1" x14ac:dyDescent="0.3">
      <c r="A7" s="8" t="s">
        <v>7</v>
      </c>
      <c r="B7" s="13" t="s">
        <v>32</v>
      </c>
      <c r="C7" s="13" t="str">
        <f>'Financials-Local Currency'!C7</f>
        <v/>
      </c>
      <c r="D7" s="13" t="str">
        <f>'Financials-Local Currency'!D7</f>
        <v/>
      </c>
      <c r="E7" s="13" t="str">
        <f>'Financials-Local Currency'!E7</f>
        <v/>
      </c>
      <c r="F7" s="13" t="str">
        <f>'Financials-Local Currency'!F7</f>
        <v/>
      </c>
      <c r="G7" s="13" t="str">
        <f>'Financials-Local Currency'!G7</f>
        <v/>
      </c>
    </row>
    <row r="8" spans="1:7" ht="29.1" customHeight="1" x14ac:dyDescent="0.3">
      <c r="A8" s="3" t="str">
        <f>'Financials-Local Currency'!A8</f>
        <v>Donations (gifts, grants, and contributions)</v>
      </c>
      <c r="B8" s="31" t="str">
        <f>IFERROR('Financials-Local Currency'!B8/ExchRateToDollar,"")</f>
        <v/>
      </c>
      <c r="C8" s="31" t="str">
        <f>IFERROR('Financials-Local Currency'!C8/ExchRateToDollar,"")</f>
        <v/>
      </c>
      <c r="D8" s="31" t="str">
        <f>IFERROR('Financials-Local Currency'!D8/ExchRateToDollar,"")</f>
        <v/>
      </c>
      <c r="E8" s="31" t="str">
        <f>IFERROR('Financials-Local Currency'!E8/ExchRateToDollar,"")</f>
        <v/>
      </c>
      <c r="F8" s="31" t="str">
        <f>IFERROR('Financials-Local Currency'!F8/ExchRateToDollar,"")</f>
        <v/>
      </c>
      <c r="G8" s="31" t="str">
        <f>IFERROR('Financials-Local Currency'!G8/ExchRateToDollar,"")</f>
        <v/>
      </c>
    </row>
    <row r="9" spans="1:7" ht="29.1" customHeight="1" x14ac:dyDescent="0.3">
      <c r="A9" s="5" t="str">
        <f>'Financials-Local Currency'!A9</f>
        <v>Membership fees</v>
      </c>
      <c r="B9" s="31" t="str">
        <f>IFERROR('Financials-Local Currency'!B9/ExchRateToDollar,"")</f>
        <v/>
      </c>
      <c r="C9" s="31" t="str">
        <f>IFERROR('Financials-Local Currency'!C9/ExchRateToDollar,"")</f>
        <v/>
      </c>
      <c r="D9" s="31" t="str">
        <f>IFERROR('Financials-Local Currency'!D9/ExchRateToDollar,"")</f>
        <v/>
      </c>
      <c r="E9" s="31" t="str">
        <f>IFERROR('Financials-Local Currency'!E9/ExchRateToDollar,"")</f>
        <v/>
      </c>
      <c r="F9" s="31" t="str">
        <f>IFERROR('Financials-Local Currency'!F9/ExchRateToDollar,"")</f>
        <v/>
      </c>
      <c r="G9" s="31" t="str">
        <f>IFERROR('Financials-Local Currency'!G9/ExchRateToDollar,"")</f>
        <v/>
      </c>
    </row>
    <row r="10" spans="1:7" ht="43.2" x14ac:dyDescent="0.3">
      <c r="A10" s="5" t="str">
        <f>'Financials-Local Currency'!A10</f>
        <v>Revenue from mission-related activities (event admissions, merchandise sales, services, etc.)</v>
      </c>
      <c r="B10" s="31" t="str">
        <f>IFERROR('Financials-Local Currency'!B10/ExchRateToDollar,"")</f>
        <v/>
      </c>
      <c r="C10" s="31" t="str">
        <f>IFERROR('Financials-Local Currency'!C10/ExchRateToDollar,"")</f>
        <v/>
      </c>
      <c r="D10" s="31" t="str">
        <f>IFERROR('Financials-Local Currency'!D10/ExchRateToDollar,"")</f>
        <v/>
      </c>
      <c r="E10" s="31" t="str">
        <f>IFERROR('Financials-Local Currency'!E10/ExchRateToDollar,"")</f>
        <v/>
      </c>
      <c r="F10" s="31" t="str">
        <f>IFERROR('Financials-Local Currency'!F10/ExchRateToDollar,"")</f>
        <v/>
      </c>
      <c r="G10" s="31" t="str">
        <f>IFERROR('Financials-Local Currency'!G10/ExchRateToDollar,"")</f>
        <v/>
      </c>
    </row>
    <row r="11" spans="1:7" ht="29.1" customHeight="1" x14ac:dyDescent="0.3">
      <c r="A11" s="5" t="str">
        <f>'Financials-Local Currency'!A11</f>
        <v>Interest, dividends, rents, and royalties received</v>
      </c>
      <c r="B11" s="31" t="str">
        <f>IFERROR('Financials-Local Currency'!B11/ExchRateToDollar,"")</f>
        <v/>
      </c>
      <c r="C11" s="31" t="str">
        <f>IFERROR('Financials-Local Currency'!C11/ExchRateToDollar,"")</f>
        <v/>
      </c>
      <c r="D11" s="31" t="str">
        <f>IFERROR('Financials-Local Currency'!D11/ExchRateToDollar,"")</f>
        <v/>
      </c>
      <c r="E11" s="31" t="str">
        <f>IFERROR('Financials-Local Currency'!E11/ExchRateToDollar,"")</f>
        <v/>
      </c>
      <c r="F11" s="31" t="str">
        <f>IFERROR('Financials-Local Currency'!F11/ExchRateToDollar,"")</f>
        <v/>
      </c>
      <c r="G11" s="31" t="str">
        <f>IFERROR('Financials-Local Currency'!G11/ExchRateToDollar,"")</f>
        <v/>
      </c>
    </row>
    <row r="12" spans="1:7" ht="29.1" customHeight="1" x14ac:dyDescent="0.3">
      <c r="A12" s="5" t="str">
        <f>'Financials-Local Currency'!A12</f>
        <v>Non-mission related business income</v>
      </c>
      <c r="B12" s="31" t="str">
        <f>IFERROR('Financials-Local Currency'!B12/ExchRateToDollar,"")</f>
        <v/>
      </c>
      <c r="C12" s="31" t="str">
        <f>IFERROR('Financials-Local Currency'!C12/ExchRateToDollar,"")</f>
        <v/>
      </c>
      <c r="D12" s="31" t="str">
        <f>IFERROR('Financials-Local Currency'!D12/ExchRateToDollar,"")</f>
        <v/>
      </c>
      <c r="E12" s="31" t="str">
        <f>IFERROR('Financials-Local Currency'!E12/ExchRateToDollar,"")</f>
        <v/>
      </c>
      <c r="F12" s="31" t="str">
        <f>IFERROR('Financials-Local Currency'!F12/ExchRateToDollar,"")</f>
        <v/>
      </c>
      <c r="G12" s="31" t="str">
        <f>IFERROR('Financials-Local Currency'!G12/ExchRateToDollar,"")</f>
        <v/>
      </c>
    </row>
    <row r="13" spans="1:7" ht="29.1" customHeight="1" x14ac:dyDescent="0.3">
      <c r="A13" s="5" t="str">
        <f>'Financials-Local Currency'!A13</f>
        <v>Value of services or facilities furnished by a government entity without charge</v>
      </c>
      <c r="B13" s="31" t="str">
        <f>IFERROR('Financials-Local Currency'!B13/ExchRateToDollar,"")</f>
        <v/>
      </c>
      <c r="C13" s="31" t="str">
        <f>IFERROR('Financials-Local Currency'!C13/ExchRateToDollar,"")</f>
        <v/>
      </c>
      <c r="D13" s="31" t="str">
        <f>IFERROR('Financials-Local Currency'!D13/ExchRateToDollar,"")</f>
        <v/>
      </c>
      <c r="E13" s="31" t="str">
        <f>IFERROR('Financials-Local Currency'!E13/ExchRateToDollar,"")</f>
        <v/>
      </c>
      <c r="F13" s="31" t="str">
        <f>IFERROR('Financials-Local Currency'!F13/ExchRateToDollar,"")</f>
        <v/>
      </c>
      <c r="G13" s="31" t="str">
        <f>IFERROR('Financials-Local Currency'!G13/ExchRateToDollar,"")</f>
        <v/>
      </c>
    </row>
    <row r="14" spans="1:7" ht="29.1" customHeight="1" x14ac:dyDescent="0.3">
      <c r="A14" s="11" t="s">
        <v>3</v>
      </c>
      <c r="B14" s="32" t="str">
        <f>IFERROR('Financials-Local Currency'!B14/ExchRateToDollar,"")</f>
        <v/>
      </c>
      <c r="C14" s="32" t="str">
        <f>IFERROR('Financials-Local Currency'!C14/ExchRateToDollar,"")</f>
        <v/>
      </c>
      <c r="D14" s="32" t="str">
        <f>IFERROR('Financials-Local Currency'!D14/ExchRateToDollar,"")</f>
        <v/>
      </c>
      <c r="E14" s="32" t="str">
        <f>IFERROR('Financials-Local Currency'!E14/ExchRateToDollar,"")</f>
        <v/>
      </c>
      <c r="F14" s="32" t="str">
        <f>IFERROR('Financials-Local Currency'!F14/ExchRateToDollar,"")</f>
        <v/>
      </c>
      <c r="G14" s="32" t="str">
        <f>IFERROR('Financials-Local Currency'!G14/ExchRateToDollar,"")</f>
        <v/>
      </c>
    </row>
    <row r="15" spans="1:7" ht="29.1" customHeight="1" x14ac:dyDescent="0.3">
      <c r="A15" s="11" t="s">
        <v>19</v>
      </c>
      <c r="B15" s="32" t="str">
        <f>IFERROR('Financials-Local Currency'!B15/ExchRateToDollar,"")</f>
        <v/>
      </c>
      <c r="C15" s="32" t="str">
        <f>IFERROR('Financials-Local Currency'!C15/ExchRateToDollar,"")</f>
        <v/>
      </c>
      <c r="D15" s="32" t="str">
        <f>IFERROR('Financials-Local Currency'!D15/ExchRateToDollar,"")</f>
        <v/>
      </c>
      <c r="E15" s="32" t="str">
        <f>IFERROR('Financials-Local Currency'!E15/ExchRateToDollar,"")</f>
        <v/>
      </c>
      <c r="F15" s="32" t="str">
        <f>IFERROR('Financials-Local Currency'!F15/ExchRateToDollar,"")</f>
        <v/>
      </c>
      <c r="G15" s="32" t="str">
        <f>IFERROR('Financials-Local Currency'!G15/ExchRateToDollar,"")</f>
        <v/>
      </c>
    </row>
    <row r="16" spans="1:7" ht="29.1" customHeight="1" x14ac:dyDescent="0.3">
      <c r="A16" s="11" t="s">
        <v>8</v>
      </c>
      <c r="B16" s="32" t="str">
        <f>IFERROR('Financials-Local Currency'!B16/ExchRateToDollar,"")</f>
        <v/>
      </c>
      <c r="C16" s="32" t="str">
        <f>IFERROR('Financials-Local Currency'!C16/ExchRateToDollar,"")</f>
        <v/>
      </c>
      <c r="D16" s="32" t="str">
        <f>IFERROR('Financials-Local Currency'!D16/ExchRateToDollar,"")</f>
        <v/>
      </c>
      <c r="E16" s="32" t="str">
        <f>IFERROR('Financials-Local Currency'!E16/ExchRateToDollar,"")</f>
        <v/>
      </c>
      <c r="F16" s="32" t="str">
        <f>IFERROR('Financials-Local Currency'!F16/ExchRateToDollar,"")</f>
        <v/>
      </c>
      <c r="G16" s="32" t="str">
        <f>IFERROR('Financials-Local Currency'!G16/ExchRateToDollar,"")</f>
        <v/>
      </c>
    </row>
    <row r="17" spans="1:7" ht="29.1" customHeight="1" x14ac:dyDescent="0.3">
      <c r="A17" s="11" t="s">
        <v>20</v>
      </c>
      <c r="B17" s="32" t="str">
        <f>IFERROR('Financials-Local Currency'!B17/ExchRateToDollar,"")</f>
        <v/>
      </c>
      <c r="C17" s="32" t="str">
        <f>IFERROR('Financials-Local Currency'!C17/ExchRateToDollar,"")</f>
        <v/>
      </c>
      <c r="D17" s="32" t="str">
        <f>IFERROR('Financials-Local Currency'!D17/ExchRateToDollar,"")</f>
        <v/>
      </c>
      <c r="E17" s="32" t="str">
        <f>IFERROR('Financials-Local Currency'!E17/ExchRateToDollar,"")</f>
        <v/>
      </c>
      <c r="F17" s="32" t="str">
        <f>IFERROR('Financials-Local Currency'!F17/ExchRateToDollar,"")</f>
        <v/>
      </c>
      <c r="G17" s="32" t="str">
        <f>IFERROR('Financials-Local Currency'!G17/ExchRateToDollar,"")</f>
        <v/>
      </c>
    </row>
    <row r="18" spans="1:7" ht="29.1" customHeight="1" x14ac:dyDescent="0.3">
      <c r="A18" s="11" t="s">
        <v>21</v>
      </c>
      <c r="B18" s="33" t="str">
        <f>IFERROR('Financials-Local Currency'!B18,"")</f>
        <v/>
      </c>
      <c r="C18" s="33" t="str">
        <f>IFERROR('Financials-Local Currency'!C18,"")</f>
        <v/>
      </c>
      <c r="D18" s="33" t="str">
        <f>IFERROR('Financials-Local Currency'!D18,"")</f>
        <v/>
      </c>
      <c r="E18" s="33" t="str">
        <f>IFERROR('Financials-Local Currency'!E18,"")</f>
        <v/>
      </c>
      <c r="F18" s="33" t="str">
        <f>IFERROR('Financials-Local Currency'!F18,"")</f>
        <v/>
      </c>
      <c r="G18" s="33" t="str">
        <f>IFERROR('Financials-Local Currency'!G18,"")</f>
        <v/>
      </c>
    </row>
    <row r="19" spans="1:7" ht="30.6" customHeight="1" x14ac:dyDescent="0.3">
      <c r="A19" s="11" t="s">
        <v>22</v>
      </c>
      <c r="B19" s="30" t="str">
        <f>IF(B18&gt;1/3,"Passed","Failed")</f>
        <v>Passed</v>
      </c>
      <c r="C19" s="30" t="str">
        <f>IF(SumDonations_Yr1&lt;&gt;0,IF(C18&gt;1/3,"Passed","Failed"),"Donor List Empty")</f>
        <v>Passed</v>
      </c>
      <c r="D19" s="30" t="str">
        <f>IF(SumDonations_Yr2&lt;&gt;0,IF(D18&gt;1/3,"Passed","Failed"),"Donor List Empty")</f>
        <v>Donor List Empty</v>
      </c>
      <c r="E19" s="30" t="str">
        <f>IF(SumDonations_Yr3&lt;&gt;0,IF(E18&gt;1/3,"Passed","Failed"),"Donor List Empty")</f>
        <v>Donor List Empty</v>
      </c>
      <c r="F19" s="30" t="str">
        <f>IF(SumDonations_Yr4&lt;&gt;0,IF(F18&gt;1/3,"Passed","Failed"),"Donor List Empty")</f>
        <v>Passed</v>
      </c>
      <c r="G19" s="30" t="str">
        <f>IF(SumDonations_Yr5&lt;&gt;0,IF(G18&gt;1/3,"Passed","Failed"),"Donor List Empty")</f>
        <v>Donor List Empty</v>
      </c>
    </row>
  </sheetData>
  <sheetProtection algorithmName="SHA-512" hashValue="wwYV8i4ZvCbaMa8ZA0ELhEFHU576F0B1hCstEd37qd946z1kF5+TREjHRP4SJSS42tv72iBhxSfMAGClFoQzgA==" saltValue="4MXQRyoAGmH4eMC1EfQf3w==" spinCount="100000" sheet="1" objects="1" scenarios="1"/>
  <mergeCells count="1">
    <mergeCell ref="A2:B2"/>
  </mergeCells>
  <conditionalFormatting sqref="B19:C19">
    <cfRule type="expression" dxfId="4" priority="6">
      <formula>B19="Failed"</formula>
    </cfRule>
    <cfRule type="expression" dxfId="3" priority="7">
      <formula>B19="Passed"</formula>
    </cfRule>
  </conditionalFormatting>
  <conditionalFormatting sqref="C6:G6">
    <cfRule type="expression" dxfId="2" priority="3">
      <formula>C6="Donation Mismatch"</formula>
    </cfRule>
  </conditionalFormatting>
  <conditionalFormatting sqref="D19:G19">
    <cfRule type="expression" dxfId="1" priority="1">
      <formula>D19="Failed"</formula>
    </cfRule>
    <cfRule type="expression" dxfId="0" priority="2">
      <formula>D19="Passed"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A2" sqref="A2:B2"/>
    </sheetView>
  </sheetViews>
  <sheetFormatPr defaultColWidth="8.77734375" defaultRowHeight="14.4" x14ac:dyDescent="0.3"/>
  <cols>
    <col min="1" max="1" width="36.77734375" style="1" bestFit="1" customWidth="1"/>
    <col min="2" max="5" width="19.21875" style="10" customWidth="1"/>
    <col min="6" max="7" width="19.21875" style="1" customWidth="1"/>
    <col min="8" max="16384" width="8.77734375" style="1"/>
  </cols>
  <sheetData>
    <row r="1" spans="1:7" ht="78.599999999999994" customHeight="1" thickBot="1" x14ac:dyDescent="0.35">
      <c r="A1" s="36"/>
      <c r="B1" s="37"/>
      <c r="C1" s="38"/>
      <c r="D1" s="39"/>
      <c r="E1" s="39"/>
      <c r="F1" s="44"/>
      <c r="G1" s="40"/>
    </row>
    <row r="2" spans="1:7" ht="22.05" customHeight="1" thickBot="1" x14ac:dyDescent="0.35">
      <c r="A2" s="66" t="s">
        <v>24</v>
      </c>
      <c r="B2" s="67"/>
      <c r="C2" s="34"/>
      <c r="D2" s="35"/>
    </row>
    <row r="3" spans="1:7" ht="22.05" customHeight="1" thickTop="1" thickBot="1" x14ac:dyDescent="0.35">
      <c r="A3" s="6" t="s">
        <v>4</v>
      </c>
      <c r="B3" s="14"/>
      <c r="C3" s="9"/>
      <c r="E3" s="17" t="s">
        <v>31</v>
      </c>
      <c r="F3" s="18"/>
    </row>
    <row r="4" spans="1:7" ht="22.05" customHeight="1" thickTop="1" thickBot="1" x14ac:dyDescent="0.35">
      <c r="A4" s="6" t="s">
        <v>5</v>
      </c>
      <c r="B4" s="14"/>
      <c r="C4" s="9"/>
      <c r="E4" s="17" t="s">
        <v>9</v>
      </c>
      <c r="F4" s="18"/>
    </row>
    <row r="5" spans="1:7" ht="22.05" customHeight="1" thickTop="1" thickBot="1" x14ac:dyDescent="0.35">
      <c r="A5" s="7" t="s">
        <v>6</v>
      </c>
      <c r="B5" s="15"/>
      <c r="C5" s="9"/>
      <c r="D5" s="48" t="s">
        <v>35</v>
      </c>
      <c r="E5" s="45"/>
      <c r="F5" s="46"/>
      <c r="G5" s="47"/>
    </row>
    <row r="6" spans="1:7" ht="22.05" customHeight="1" thickTop="1" x14ac:dyDescent="0.3">
      <c r="A6" s="7" t="s">
        <v>10</v>
      </c>
      <c r="B6" s="16"/>
      <c r="C6" s="23" t="s">
        <v>39</v>
      </c>
    </row>
    <row r="7" spans="1:7" s="4" customFormat="1" ht="35.1" customHeight="1" x14ac:dyDescent="0.3">
      <c r="A7" s="8" t="s">
        <v>7</v>
      </c>
      <c r="B7" s="13" t="s">
        <v>32</v>
      </c>
      <c r="C7" s="21" t="str">
        <f>IF(Year1&lt;&gt;"",DATE(YEAR(Year1),MONTH(Year1),DAY(Year1)),"")</f>
        <v/>
      </c>
      <c r="D7" s="21" t="str">
        <f>IF(Year1&lt;&gt;"",DATE(YEAR(Year1)-1,MONTH(Year1),DAY(Year1)),"")</f>
        <v/>
      </c>
      <c r="E7" s="21" t="str">
        <f>IF(Year1&lt;&gt;"",DATE(YEAR(Year1)-2,MONTH(Year1),DAY(Year1)),"")</f>
        <v/>
      </c>
      <c r="F7" s="21" t="str">
        <f>IF(Year1&lt;&gt;"",DATE(YEAR(Year1)-3,MONTH(Year1),DAY(Year1)),"")</f>
        <v/>
      </c>
      <c r="G7" s="21" t="str">
        <f>IF(Year1&lt;&gt;"",DATE(YEAR(Year1)-4,MONTH(Year1),DAY(Year1)),"")</f>
        <v/>
      </c>
    </row>
    <row r="8" spans="1:7" ht="28.95" customHeight="1" x14ac:dyDescent="0.3">
      <c r="A8" s="3" t="s">
        <v>34</v>
      </c>
      <c r="B8" s="25">
        <f t="shared" ref="B8:B13" si="0">IF(SUM(C8:G8)&lt;&gt;0,SUM(C8:G8),0)</f>
        <v>0</v>
      </c>
      <c r="C8" s="14"/>
      <c r="D8" s="14"/>
      <c r="E8" s="14"/>
      <c r="F8" s="14"/>
      <c r="G8" s="14"/>
    </row>
    <row r="9" spans="1:7" ht="28.95" customHeight="1" x14ac:dyDescent="0.3">
      <c r="A9" s="5" t="s">
        <v>2</v>
      </c>
      <c r="B9" s="25">
        <f t="shared" si="0"/>
        <v>0</v>
      </c>
      <c r="C9" s="14"/>
      <c r="D9" s="14"/>
      <c r="E9" s="14"/>
      <c r="F9" s="14"/>
      <c r="G9" s="14"/>
    </row>
    <row r="10" spans="1:7" ht="49.5" customHeight="1" x14ac:dyDescent="0.3">
      <c r="A10" s="5" t="s">
        <v>13</v>
      </c>
      <c r="B10" s="25">
        <f t="shared" si="0"/>
        <v>0</v>
      </c>
      <c r="C10" s="14"/>
      <c r="D10" s="14"/>
      <c r="E10" s="14"/>
      <c r="F10" s="14"/>
      <c r="G10" s="14"/>
    </row>
    <row r="11" spans="1:7" ht="28.95" customHeight="1" x14ac:dyDescent="0.3">
      <c r="A11" s="5" t="s">
        <v>0</v>
      </c>
      <c r="B11" s="25">
        <f t="shared" si="0"/>
        <v>0</v>
      </c>
      <c r="C11" s="14"/>
      <c r="D11" s="14"/>
      <c r="E11" s="14"/>
      <c r="F11" s="14"/>
      <c r="G11" s="14"/>
    </row>
    <row r="12" spans="1:7" ht="28.95" customHeight="1" x14ac:dyDescent="0.3">
      <c r="A12" s="5" t="s">
        <v>14</v>
      </c>
      <c r="B12" s="25">
        <f t="shared" si="0"/>
        <v>0</v>
      </c>
      <c r="C12" s="14"/>
      <c r="D12" s="14"/>
      <c r="E12" s="14"/>
      <c r="F12" s="14"/>
      <c r="G12" s="14"/>
    </row>
    <row r="13" spans="1:7" ht="34.049999999999997" customHeight="1" x14ac:dyDescent="0.3">
      <c r="A13" s="5" t="s">
        <v>1</v>
      </c>
      <c r="B13" s="25">
        <f t="shared" si="0"/>
        <v>0</v>
      </c>
      <c r="C13" s="14"/>
      <c r="D13" s="14"/>
      <c r="E13" s="14"/>
      <c r="F13" s="14"/>
      <c r="G13" s="14"/>
    </row>
    <row r="14" spans="1:7" ht="29.1" hidden="1" customHeight="1" x14ac:dyDescent="0.3">
      <c r="A14" s="11" t="s">
        <v>3</v>
      </c>
      <c r="B14" s="12">
        <f>SUM(C14:G14)</f>
        <v>0</v>
      </c>
      <c r="C14" s="12">
        <f>SUM(C8:C13)</f>
        <v>0</v>
      </c>
      <c r="D14" s="12">
        <f t="shared" ref="D14:G14" si="1">SUM(D8:D13)</f>
        <v>0</v>
      </c>
      <c r="E14" s="12">
        <f t="shared" si="1"/>
        <v>0</v>
      </c>
      <c r="F14" s="12">
        <f t="shared" ref="F14" si="2">SUM(F8:F13)</f>
        <v>0</v>
      </c>
      <c r="G14" s="12">
        <f t="shared" si="1"/>
        <v>0</v>
      </c>
    </row>
    <row r="15" spans="1:7" ht="29.1" hidden="1" customHeight="1" x14ac:dyDescent="0.3">
      <c r="A15" s="11" t="s">
        <v>19</v>
      </c>
      <c r="B15" s="12">
        <f>SUM(C15:G15)</f>
        <v>0</v>
      </c>
      <c r="C15" s="12">
        <f>(C14-C10)</f>
        <v>0</v>
      </c>
      <c r="D15" s="12">
        <f t="shared" ref="D15:G15" si="3">(D14-D10)</f>
        <v>0</v>
      </c>
      <c r="E15" s="12">
        <f t="shared" si="3"/>
        <v>0</v>
      </c>
      <c r="F15" s="12">
        <f t="shared" ref="F15" si="4">(F14-F10)</f>
        <v>0</v>
      </c>
      <c r="G15" s="12">
        <f t="shared" si="3"/>
        <v>0</v>
      </c>
    </row>
    <row r="16" spans="1:7" ht="29.1" hidden="1" customHeight="1" x14ac:dyDescent="0.3">
      <c r="A16" s="11" t="s">
        <v>8</v>
      </c>
      <c r="B16" s="12">
        <f>SUM(C16:G16)</f>
        <v>0</v>
      </c>
      <c r="C16" s="12">
        <f>C15*2%</f>
        <v>0</v>
      </c>
      <c r="D16" s="12">
        <f t="shared" ref="D16:G16" si="5">D15*2%</f>
        <v>0</v>
      </c>
      <c r="E16" s="12">
        <f t="shared" si="5"/>
        <v>0</v>
      </c>
      <c r="F16" s="12">
        <f t="shared" ref="F16" si="6">F15*2%</f>
        <v>0</v>
      </c>
      <c r="G16" s="12">
        <f t="shared" si="5"/>
        <v>0</v>
      </c>
    </row>
    <row r="17" spans="1:8" ht="29.1" hidden="1" customHeight="1" x14ac:dyDescent="0.3">
      <c r="A17" s="11" t="s">
        <v>20</v>
      </c>
      <c r="B17" s="12">
        <f>SUM(C17:G17)</f>
        <v>0</v>
      </c>
      <c r="C17" s="12">
        <f>ExcessDonations_Yr1</f>
        <v>0</v>
      </c>
      <c r="D17" s="12">
        <f>ExcessDonations_Yr2</f>
        <v>0</v>
      </c>
      <c r="E17" s="12">
        <f>ExcessDonations_Yr3</f>
        <v>0</v>
      </c>
      <c r="F17" s="12">
        <f>ExcessDonations_Yr4</f>
        <v>0</v>
      </c>
      <c r="G17" s="12">
        <f>ExcessDonations_Yr5</f>
        <v>0</v>
      </c>
    </row>
    <row r="18" spans="1:8" ht="29.1" hidden="1" customHeight="1" x14ac:dyDescent="0.3">
      <c r="A18" s="11" t="s">
        <v>21</v>
      </c>
      <c r="B18" s="57" t="str">
        <f>IF(ISERROR((B15-(B11+B12+B17))/B15),"",(B15-(B11+B12+B17))/B15)</f>
        <v/>
      </c>
      <c r="C18" s="57" t="str">
        <f t="shared" ref="C18:G18" si="7">IF(ISERROR((C15-(C11+C12+C17))/C15),"",(C15-(C11+C12+C17))/C15)</f>
        <v/>
      </c>
      <c r="D18" s="57" t="str">
        <f t="shared" si="7"/>
        <v/>
      </c>
      <c r="E18" s="57" t="str">
        <f t="shared" si="7"/>
        <v/>
      </c>
      <c r="F18" s="57" t="str">
        <f t="shared" si="7"/>
        <v/>
      </c>
      <c r="G18" s="57" t="str">
        <f t="shared" si="7"/>
        <v/>
      </c>
      <c r="H18" s="1" t="str">
        <f>IF(OR(B18&lt;0,C18&lt;0,D18&lt;0,E18&lt;0,G18&lt;0),"Error: Negative Value!","")</f>
        <v/>
      </c>
    </row>
  </sheetData>
  <sheetProtection algorithmName="SHA-512" hashValue="vXyntCL41deAzRp1p9mleDqGF8p7OPbRkoIFu7ZhmRnjAKtw5adAJpyCPme29hCnQLMe/jB6d1u1v2EYeitF+g==" saltValue="XsHv7gXajTYvuyyFaefCtA==" spinCount="100000" sheet="1" selectLockedCells="1"/>
  <mergeCells count="1">
    <mergeCell ref="A2:B2"/>
  </mergeCells>
  <conditionalFormatting sqref="H18">
    <cfRule type="expression" dxfId="30" priority="1">
      <formula>H18="Error: Negative Value!"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2" workbookViewId="0">
      <selection activeCell="B9" sqref="B9"/>
    </sheetView>
  </sheetViews>
  <sheetFormatPr defaultColWidth="8.77734375" defaultRowHeight="14.4" x14ac:dyDescent="0.3"/>
  <cols>
    <col min="1" max="1" width="36.77734375" style="1" customWidth="1"/>
    <col min="2" max="2" width="19.21875" style="1" customWidth="1"/>
    <col min="3" max="3" width="11.77734375" style="54" customWidth="1"/>
    <col min="4" max="4" width="14.5546875" style="1" customWidth="1"/>
    <col min="5" max="5" width="19.21875" style="1" customWidth="1"/>
    <col min="6" max="6" width="8.5546875" style="1" customWidth="1"/>
    <col min="7" max="16384" width="8.77734375" style="1"/>
  </cols>
  <sheetData>
    <row r="1" spans="1:7" ht="78" customHeight="1" thickBot="1" x14ac:dyDescent="0.35">
      <c r="A1" s="36"/>
      <c r="B1" s="37"/>
      <c r="C1" s="50"/>
      <c r="D1" s="38"/>
      <c r="E1" s="39"/>
      <c r="F1" s="39"/>
      <c r="G1" s="40"/>
    </row>
    <row r="2" spans="1:7" ht="22.05" customHeight="1" thickBot="1" x14ac:dyDescent="0.35">
      <c r="A2" s="68" t="str">
        <f>'Financials-Local Currency'!A2</f>
        <v>Grant Applicant Name</v>
      </c>
      <c r="B2" s="69"/>
      <c r="C2" s="49"/>
      <c r="D2" s="60"/>
      <c r="E2" s="59"/>
      <c r="F2" s="59"/>
      <c r="G2" s="59"/>
    </row>
    <row r="3" spans="1:7" ht="22.05" customHeight="1" thickTop="1" x14ac:dyDescent="0.3">
      <c r="A3" s="19" t="str">
        <f>'Financials-Local Currency'!A3</f>
        <v>Country of Operations:</v>
      </c>
      <c r="B3" s="2" t="str">
        <f>IF('Financials-Local Currency'!B3&lt;&gt;"",'Financials-Local Currency'!B3,"")</f>
        <v/>
      </c>
      <c r="C3" s="51"/>
      <c r="D3" s="72" t="s">
        <v>38</v>
      </c>
      <c r="E3" s="73"/>
      <c r="F3" s="73"/>
      <c r="G3" s="74"/>
    </row>
    <row r="4" spans="1:7" ht="22.05" customHeight="1" thickBot="1" x14ac:dyDescent="0.35">
      <c r="A4" s="19" t="str">
        <f>'Financials-Local Currency'!A4</f>
        <v>Local Currency:</v>
      </c>
      <c r="B4" s="2" t="str">
        <f>IF('Financials-Local Currency'!B4&lt;&gt;"",'Financials-Local Currency'!B4,"")</f>
        <v/>
      </c>
      <c r="C4" s="51"/>
      <c r="D4" s="75"/>
      <c r="E4" s="76"/>
      <c r="F4" s="76"/>
      <c r="G4" s="77"/>
    </row>
    <row r="5" spans="1:7" ht="22.05" customHeight="1" thickTop="1" x14ac:dyDescent="0.3">
      <c r="A5" s="19" t="str">
        <f>'Financials-Local Currency'!A5</f>
        <v>Exchange Rate per US Dollar:</v>
      </c>
      <c r="B5" s="22" t="str">
        <f>IF('Financials-Local Currency'!B5&lt;&gt;"",'Financials-Local Currency'!B5,"")</f>
        <v/>
      </c>
    </row>
    <row r="6" spans="1:7" ht="22.05" customHeight="1" x14ac:dyDescent="0.3">
      <c r="A6" s="19" t="str">
        <f>'Financials-Local Currency'!A6</f>
        <v>Financial Year End (Last Complete Year):</v>
      </c>
      <c r="B6" s="61" t="str">
        <f>IF('Financials-Local Currency'!B6&lt;&gt;"",'Financials-Local Currency'!B6,"")</f>
        <v/>
      </c>
      <c r="C6" s="64" t="str">
        <f>IF(SumDonations_Yr1&lt;&gt;0,IF(OR(SumDonations_Yr1&lt;95%*Revenue_Yr1,SumDonations_Yr1&gt;105%*Revenue_Yr1),"Total Donations on this Tab must equal Donations value on Tab 1",""),"")</f>
        <v>Total Donations on this Tab must equal Donations value on Tab 1</v>
      </c>
      <c r="D6" s="65"/>
      <c r="E6" s="65"/>
    </row>
    <row r="7" spans="1:7" x14ac:dyDescent="0.3">
      <c r="A7" s="70" t="s">
        <v>11</v>
      </c>
      <c r="B7" s="21" t="str">
        <f>'Financials-Local Currency'!C7</f>
        <v/>
      </c>
      <c r="C7" s="62"/>
      <c r="D7" s="62"/>
      <c r="E7" s="62"/>
    </row>
    <row r="8" spans="1:7" ht="42" customHeight="1" x14ac:dyDescent="0.3">
      <c r="A8" s="71"/>
      <c r="B8" s="27" t="s">
        <v>17</v>
      </c>
      <c r="C8" s="27" t="s">
        <v>37</v>
      </c>
      <c r="D8" s="27" t="s">
        <v>15</v>
      </c>
      <c r="E8" s="13" t="s">
        <v>16</v>
      </c>
    </row>
    <row r="9" spans="1:7" ht="49.95" customHeight="1" x14ac:dyDescent="0.3">
      <c r="A9" s="43" t="str">
        <f>IF(AND(LocalCurrencySymbol&lt;&gt;"",MajorDonorTest_Yr1&lt;&gt;0),"Lumpsum total of Small Donations 
(less than "&amp;LocalCurrencySymbol&amp;" "&amp;TEXT(ROUNDDOWN(MajorDonorTest_Yr1,-2),"#,###")&amp;" each) 
(no need to list every small donor)","Lumpsum total of Small Donations 
(no need to list every small donor) ")</f>
        <v xml:space="preserve">Lumpsum total of Small Donations 
(no need to list every small donor) </v>
      </c>
      <c r="B9" s="14"/>
      <c r="C9" s="55" t="s">
        <v>30</v>
      </c>
      <c r="D9" s="26" t="s">
        <v>30</v>
      </c>
      <c r="E9" s="26" t="str">
        <f>IF(D9="Yes",B9-MajorDonorTest_Yr1,"")</f>
        <v/>
      </c>
    </row>
    <row r="10" spans="1:7" ht="35.1" customHeight="1" x14ac:dyDescent="0.3">
      <c r="A10" s="24"/>
      <c r="B10" s="14">
        <v>443</v>
      </c>
      <c r="C10" s="52"/>
      <c r="D10" s="58" t="str">
        <f t="shared" ref="D10:D49" si="0">IF(ISBLANK(B10),"",IF(ISBLANK(C10),"Select Yes/No in Column C",IFERROR(IF(AND(C10="No",B10/ExchRateToDollar&gt;5000,B10&gt;MajorDonorTest_Yr1),"Yes","No"),"")))</f>
        <v>Select Yes/No in Column C</v>
      </c>
      <c r="E10" s="26" t="str">
        <f t="shared" ref="E10:E49" si="1">IF(D10="Yes",B10-MajorDonorTest_Yr1,"")</f>
        <v/>
      </c>
    </row>
    <row r="11" spans="1:7" ht="35.1" customHeight="1" x14ac:dyDescent="0.3">
      <c r="A11" s="24"/>
      <c r="B11" s="14"/>
      <c r="C11" s="52"/>
      <c r="D11" s="58" t="str">
        <f t="shared" si="0"/>
        <v/>
      </c>
      <c r="E11" s="26" t="str">
        <f t="shared" si="1"/>
        <v/>
      </c>
    </row>
    <row r="12" spans="1:7" ht="35.1" customHeight="1" x14ac:dyDescent="0.3">
      <c r="A12" s="24"/>
      <c r="B12" s="14"/>
      <c r="C12" s="52"/>
      <c r="D12" s="58" t="str">
        <f t="shared" si="0"/>
        <v/>
      </c>
      <c r="E12" s="26" t="str">
        <f t="shared" si="1"/>
        <v/>
      </c>
    </row>
    <row r="13" spans="1:7" ht="35.1" customHeight="1" x14ac:dyDescent="0.3">
      <c r="A13" s="24"/>
      <c r="B13" s="14"/>
      <c r="C13" s="52"/>
      <c r="D13" s="58" t="str">
        <f t="shared" si="0"/>
        <v/>
      </c>
      <c r="E13" s="26" t="str">
        <f t="shared" si="1"/>
        <v/>
      </c>
    </row>
    <row r="14" spans="1:7" ht="35.1" customHeight="1" x14ac:dyDescent="0.3">
      <c r="A14" s="24"/>
      <c r="B14" s="14"/>
      <c r="C14" s="52"/>
      <c r="D14" s="58" t="str">
        <f t="shared" si="0"/>
        <v/>
      </c>
      <c r="E14" s="26" t="str">
        <f t="shared" si="1"/>
        <v/>
      </c>
    </row>
    <row r="15" spans="1:7" ht="35.1" customHeight="1" x14ac:dyDescent="0.3">
      <c r="A15" s="24"/>
      <c r="B15" s="14"/>
      <c r="C15" s="52"/>
      <c r="D15" s="58" t="str">
        <f t="shared" si="0"/>
        <v/>
      </c>
      <c r="E15" s="26" t="str">
        <f t="shared" si="1"/>
        <v/>
      </c>
    </row>
    <row r="16" spans="1:7" ht="35.1" customHeight="1" x14ac:dyDescent="0.3">
      <c r="A16" s="24"/>
      <c r="B16" s="14"/>
      <c r="C16" s="52"/>
      <c r="D16" s="58" t="str">
        <f t="shared" si="0"/>
        <v/>
      </c>
      <c r="E16" s="26" t="str">
        <f t="shared" si="1"/>
        <v/>
      </c>
    </row>
    <row r="17" spans="1:5" ht="35.1" customHeight="1" x14ac:dyDescent="0.3">
      <c r="A17" s="24"/>
      <c r="B17" s="14"/>
      <c r="C17" s="52"/>
      <c r="D17" s="58" t="str">
        <f t="shared" si="0"/>
        <v/>
      </c>
      <c r="E17" s="26" t="str">
        <f t="shared" si="1"/>
        <v/>
      </c>
    </row>
    <row r="18" spans="1:5" ht="35.1" customHeight="1" x14ac:dyDescent="0.3">
      <c r="A18" s="24"/>
      <c r="B18" s="14"/>
      <c r="C18" s="52"/>
      <c r="D18" s="58" t="str">
        <f t="shared" si="0"/>
        <v/>
      </c>
      <c r="E18" s="26" t="str">
        <f t="shared" si="1"/>
        <v/>
      </c>
    </row>
    <row r="19" spans="1:5" ht="35.1" customHeight="1" x14ac:dyDescent="0.3">
      <c r="A19" s="24"/>
      <c r="B19" s="14"/>
      <c r="C19" s="52"/>
      <c r="D19" s="58" t="str">
        <f t="shared" si="0"/>
        <v/>
      </c>
      <c r="E19" s="26" t="str">
        <f t="shared" si="1"/>
        <v/>
      </c>
    </row>
    <row r="20" spans="1:5" ht="35.1" customHeight="1" x14ac:dyDescent="0.3">
      <c r="A20" s="24"/>
      <c r="B20" s="14"/>
      <c r="C20" s="52"/>
      <c r="D20" s="58" t="str">
        <f t="shared" si="0"/>
        <v/>
      </c>
      <c r="E20" s="26" t="str">
        <f t="shared" si="1"/>
        <v/>
      </c>
    </row>
    <row r="21" spans="1:5" ht="35.1" customHeight="1" x14ac:dyDescent="0.3">
      <c r="A21" s="24"/>
      <c r="B21" s="14"/>
      <c r="C21" s="52"/>
      <c r="D21" s="58" t="str">
        <f t="shared" si="0"/>
        <v/>
      </c>
      <c r="E21" s="26" t="str">
        <f t="shared" si="1"/>
        <v/>
      </c>
    </row>
    <row r="22" spans="1:5" ht="35.1" customHeight="1" x14ac:dyDescent="0.3">
      <c r="A22" s="24"/>
      <c r="B22" s="14"/>
      <c r="C22" s="52"/>
      <c r="D22" s="58" t="str">
        <f t="shared" si="0"/>
        <v/>
      </c>
      <c r="E22" s="26" t="str">
        <f t="shared" si="1"/>
        <v/>
      </c>
    </row>
    <row r="23" spans="1:5" ht="35.1" customHeight="1" x14ac:dyDescent="0.3">
      <c r="A23" s="24"/>
      <c r="B23" s="14"/>
      <c r="C23" s="52"/>
      <c r="D23" s="58" t="str">
        <f t="shared" si="0"/>
        <v/>
      </c>
      <c r="E23" s="26" t="str">
        <f t="shared" si="1"/>
        <v/>
      </c>
    </row>
    <row r="24" spans="1:5" ht="35.1" customHeight="1" x14ac:dyDescent="0.3">
      <c r="A24" s="24"/>
      <c r="B24" s="14"/>
      <c r="C24" s="52"/>
      <c r="D24" s="58" t="str">
        <f t="shared" si="0"/>
        <v/>
      </c>
      <c r="E24" s="26" t="str">
        <f t="shared" si="1"/>
        <v/>
      </c>
    </row>
    <row r="25" spans="1:5" ht="35.1" customHeight="1" x14ac:dyDescent="0.3">
      <c r="A25" s="24"/>
      <c r="B25" s="14"/>
      <c r="C25" s="52"/>
      <c r="D25" s="58" t="str">
        <f t="shared" si="0"/>
        <v/>
      </c>
      <c r="E25" s="26" t="str">
        <f t="shared" si="1"/>
        <v/>
      </c>
    </row>
    <row r="26" spans="1:5" ht="35.1" customHeight="1" x14ac:dyDescent="0.3">
      <c r="A26" s="24"/>
      <c r="B26" s="14"/>
      <c r="C26" s="52"/>
      <c r="D26" s="58" t="str">
        <f t="shared" si="0"/>
        <v/>
      </c>
      <c r="E26" s="26" t="str">
        <f t="shared" si="1"/>
        <v/>
      </c>
    </row>
    <row r="27" spans="1:5" ht="35.1" customHeight="1" x14ac:dyDescent="0.3">
      <c r="A27" s="24"/>
      <c r="B27" s="14"/>
      <c r="C27" s="52"/>
      <c r="D27" s="58" t="str">
        <f t="shared" si="0"/>
        <v/>
      </c>
      <c r="E27" s="26" t="str">
        <f t="shared" si="1"/>
        <v/>
      </c>
    </row>
    <row r="28" spans="1:5" ht="35.1" customHeight="1" x14ac:dyDescent="0.3">
      <c r="A28" s="24"/>
      <c r="B28" s="14"/>
      <c r="C28" s="52"/>
      <c r="D28" s="58" t="str">
        <f t="shared" si="0"/>
        <v/>
      </c>
      <c r="E28" s="26" t="str">
        <f t="shared" si="1"/>
        <v/>
      </c>
    </row>
    <row r="29" spans="1:5" ht="35.1" customHeight="1" x14ac:dyDescent="0.3">
      <c r="A29" s="24"/>
      <c r="B29" s="14"/>
      <c r="C29" s="52"/>
      <c r="D29" s="58" t="str">
        <f t="shared" si="0"/>
        <v/>
      </c>
      <c r="E29" s="26" t="str">
        <f t="shared" si="1"/>
        <v/>
      </c>
    </row>
    <row r="30" spans="1:5" ht="35.1" customHeight="1" x14ac:dyDescent="0.3">
      <c r="A30" s="24"/>
      <c r="B30" s="14"/>
      <c r="C30" s="52"/>
      <c r="D30" s="58" t="str">
        <f t="shared" si="0"/>
        <v/>
      </c>
      <c r="E30" s="26" t="str">
        <f t="shared" si="1"/>
        <v/>
      </c>
    </row>
    <row r="31" spans="1:5" ht="35.1" customHeight="1" x14ac:dyDescent="0.3">
      <c r="A31" s="24"/>
      <c r="B31" s="14"/>
      <c r="C31" s="52"/>
      <c r="D31" s="58" t="str">
        <f t="shared" si="0"/>
        <v/>
      </c>
      <c r="E31" s="26" t="str">
        <f t="shared" si="1"/>
        <v/>
      </c>
    </row>
    <row r="32" spans="1:5" ht="35.1" customHeight="1" x14ac:dyDescent="0.3">
      <c r="A32" s="24"/>
      <c r="B32" s="14"/>
      <c r="C32" s="52"/>
      <c r="D32" s="58" t="str">
        <f t="shared" si="0"/>
        <v/>
      </c>
      <c r="E32" s="26" t="str">
        <f t="shared" si="1"/>
        <v/>
      </c>
    </row>
    <row r="33" spans="1:5" ht="35.1" customHeight="1" x14ac:dyDescent="0.3">
      <c r="A33" s="24"/>
      <c r="B33" s="14"/>
      <c r="C33" s="52"/>
      <c r="D33" s="58" t="str">
        <f t="shared" si="0"/>
        <v/>
      </c>
      <c r="E33" s="26" t="str">
        <f t="shared" si="1"/>
        <v/>
      </c>
    </row>
    <row r="34" spans="1:5" ht="35.1" customHeight="1" x14ac:dyDescent="0.3">
      <c r="A34" s="24"/>
      <c r="B34" s="14"/>
      <c r="C34" s="52"/>
      <c r="D34" s="58" t="str">
        <f t="shared" si="0"/>
        <v/>
      </c>
      <c r="E34" s="26" t="str">
        <f t="shared" si="1"/>
        <v/>
      </c>
    </row>
    <row r="35" spans="1:5" ht="35.1" customHeight="1" x14ac:dyDescent="0.3">
      <c r="A35" s="24"/>
      <c r="B35" s="14"/>
      <c r="C35" s="52"/>
      <c r="D35" s="58" t="str">
        <f t="shared" si="0"/>
        <v/>
      </c>
      <c r="E35" s="26" t="str">
        <f t="shared" si="1"/>
        <v/>
      </c>
    </row>
    <row r="36" spans="1:5" ht="35.1" customHeight="1" x14ac:dyDescent="0.3">
      <c r="A36" s="24"/>
      <c r="B36" s="14"/>
      <c r="C36" s="52"/>
      <c r="D36" s="58" t="str">
        <f t="shared" si="0"/>
        <v/>
      </c>
      <c r="E36" s="26" t="str">
        <f t="shared" si="1"/>
        <v/>
      </c>
    </row>
    <row r="37" spans="1:5" ht="35.1" customHeight="1" x14ac:dyDescent="0.3">
      <c r="A37" s="24"/>
      <c r="B37" s="14"/>
      <c r="C37" s="52"/>
      <c r="D37" s="58" t="str">
        <f t="shared" si="0"/>
        <v/>
      </c>
      <c r="E37" s="26" t="str">
        <f t="shared" si="1"/>
        <v/>
      </c>
    </row>
    <row r="38" spans="1:5" ht="35.1" customHeight="1" x14ac:dyDescent="0.3">
      <c r="A38" s="24"/>
      <c r="B38" s="14"/>
      <c r="C38" s="52"/>
      <c r="D38" s="58" t="str">
        <f t="shared" si="0"/>
        <v/>
      </c>
      <c r="E38" s="26" t="str">
        <f t="shared" si="1"/>
        <v/>
      </c>
    </row>
    <row r="39" spans="1:5" ht="35.1" customHeight="1" x14ac:dyDescent="0.3">
      <c r="A39" s="24"/>
      <c r="B39" s="14"/>
      <c r="C39" s="52"/>
      <c r="D39" s="58" t="str">
        <f t="shared" si="0"/>
        <v/>
      </c>
      <c r="E39" s="26" t="str">
        <f t="shared" si="1"/>
        <v/>
      </c>
    </row>
    <row r="40" spans="1:5" ht="35.1" customHeight="1" x14ac:dyDescent="0.3">
      <c r="A40" s="24"/>
      <c r="B40" s="14"/>
      <c r="C40" s="52"/>
      <c r="D40" s="58" t="str">
        <f t="shared" si="0"/>
        <v/>
      </c>
      <c r="E40" s="26" t="str">
        <f t="shared" si="1"/>
        <v/>
      </c>
    </row>
    <row r="41" spans="1:5" ht="35.1" customHeight="1" x14ac:dyDescent="0.3">
      <c r="A41" s="24"/>
      <c r="B41" s="14"/>
      <c r="C41" s="52"/>
      <c r="D41" s="58" t="str">
        <f t="shared" si="0"/>
        <v/>
      </c>
      <c r="E41" s="26" t="str">
        <f t="shared" si="1"/>
        <v/>
      </c>
    </row>
    <row r="42" spans="1:5" ht="35.1" customHeight="1" x14ac:dyDescent="0.3">
      <c r="A42" s="24"/>
      <c r="B42" s="14"/>
      <c r="C42" s="52"/>
      <c r="D42" s="58" t="str">
        <f t="shared" si="0"/>
        <v/>
      </c>
      <c r="E42" s="26" t="str">
        <f t="shared" si="1"/>
        <v/>
      </c>
    </row>
    <row r="43" spans="1:5" ht="35.1" customHeight="1" x14ac:dyDescent="0.3">
      <c r="A43" s="24"/>
      <c r="B43" s="14"/>
      <c r="C43" s="52"/>
      <c r="D43" s="58" t="str">
        <f t="shared" si="0"/>
        <v/>
      </c>
      <c r="E43" s="26" t="str">
        <f t="shared" si="1"/>
        <v/>
      </c>
    </row>
    <row r="44" spans="1:5" ht="35.1" customHeight="1" x14ac:dyDescent="0.3">
      <c r="A44" s="24"/>
      <c r="B44" s="14"/>
      <c r="C44" s="52"/>
      <c r="D44" s="58" t="str">
        <f t="shared" si="0"/>
        <v/>
      </c>
      <c r="E44" s="26" t="str">
        <f t="shared" si="1"/>
        <v/>
      </c>
    </row>
    <row r="45" spans="1:5" ht="35.1" customHeight="1" x14ac:dyDescent="0.3">
      <c r="A45" s="24"/>
      <c r="B45" s="14"/>
      <c r="C45" s="52"/>
      <c r="D45" s="58" t="str">
        <f t="shared" si="0"/>
        <v/>
      </c>
      <c r="E45" s="26" t="str">
        <f t="shared" si="1"/>
        <v/>
      </c>
    </row>
    <row r="46" spans="1:5" ht="35.1" customHeight="1" x14ac:dyDescent="0.3">
      <c r="A46" s="24"/>
      <c r="B46" s="14"/>
      <c r="C46" s="52"/>
      <c r="D46" s="58" t="str">
        <f t="shared" si="0"/>
        <v/>
      </c>
      <c r="E46" s="26" t="str">
        <f t="shared" si="1"/>
        <v/>
      </c>
    </row>
    <row r="47" spans="1:5" ht="35.1" customHeight="1" x14ac:dyDescent="0.3">
      <c r="A47" s="24"/>
      <c r="B47" s="14"/>
      <c r="C47" s="52"/>
      <c r="D47" s="58" t="str">
        <f t="shared" si="0"/>
        <v/>
      </c>
      <c r="E47" s="26" t="str">
        <f t="shared" si="1"/>
        <v/>
      </c>
    </row>
    <row r="48" spans="1:5" ht="35.1" customHeight="1" x14ac:dyDescent="0.3">
      <c r="A48" s="24"/>
      <c r="B48" s="14"/>
      <c r="C48" s="52"/>
      <c r="D48" s="58" t="str">
        <f t="shared" si="0"/>
        <v/>
      </c>
      <c r="E48" s="26" t="str">
        <f t="shared" si="1"/>
        <v/>
      </c>
    </row>
    <row r="49" spans="1:5" ht="35.1" customHeight="1" x14ac:dyDescent="0.3">
      <c r="A49" s="24"/>
      <c r="B49" s="14"/>
      <c r="C49" s="52"/>
      <c r="D49" s="58" t="str">
        <f t="shared" si="0"/>
        <v/>
      </c>
      <c r="E49" s="26" t="str">
        <f t="shared" si="1"/>
        <v/>
      </c>
    </row>
    <row r="50" spans="1:5" ht="30" customHeight="1" x14ac:dyDescent="0.3">
      <c r="A50" s="28" t="s">
        <v>18</v>
      </c>
      <c r="B50" s="29">
        <f>SUM(B9:B49)</f>
        <v>443</v>
      </c>
      <c r="C50" s="53"/>
      <c r="D50" s="29"/>
      <c r="E50" s="29">
        <f t="shared" ref="E50" si="2">SUM(E9:E49)</f>
        <v>0</v>
      </c>
    </row>
    <row r="51" spans="1:5" ht="22.05" customHeight="1" x14ac:dyDescent="0.3">
      <c r="A51" s="20" t="s">
        <v>12</v>
      </c>
    </row>
    <row r="52" spans="1:5" ht="22.05" customHeight="1" x14ac:dyDescent="0.3"/>
    <row r="53" spans="1:5" ht="22.05" customHeight="1" x14ac:dyDescent="0.3"/>
    <row r="54" spans="1:5" ht="22.05" customHeight="1" x14ac:dyDescent="0.3"/>
    <row r="55" spans="1:5" ht="22.05" customHeight="1" x14ac:dyDescent="0.3"/>
    <row r="56" spans="1:5" ht="22.05" customHeight="1" x14ac:dyDescent="0.3"/>
    <row r="57" spans="1:5" ht="22.05" customHeight="1" x14ac:dyDescent="0.3"/>
    <row r="58" spans="1:5" ht="22.05" customHeight="1" x14ac:dyDescent="0.3"/>
    <row r="59" spans="1:5" ht="22.05" customHeight="1" x14ac:dyDescent="0.3"/>
    <row r="60" spans="1:5" ht="22.05" customHeight="1" x14ac:dyDescent="0.3"/>
    <row r="61" spans="1:5" ht="22.05" customHeight="1" x14ac:dyDescent="0.3"/>
    <row r="62" spans="1:5" ht="22.05" customHeight="1" x14ac:dyDescent="0.3"/>
    <row r="63" spans="1:5" ht="22.05" customHeight="1" x14ac:dyDescent="0.3"/>
    <row r="64" spans="1:5" ht="22.05" customHeight="1" x14ac:dyDescent="0.3"/>
    <row r="65" ht="22.05" customHeight="1" x14ac:dyDescent="0.3"/>
    <row r="66" ht="22.05" customHeight="1" x14ac:dyDescent="0.3"/>
    <row r="67" ht="22.05" customHeight="1" x14ac:dyDescent="0.3"/>
    <row r="68" ht="22.05" customHeight="1" x14ac:dyDescent="0.3"/>
    <row r="69" ht="22.05" customHeight="1" x14ac:dyDescent="0.3"/>
    <row r="70" ht="22.05" customHeight="1" x14ac:dyDescent="0.3"/>
    <row r="71" ht="22.05" customHeight="1" x14ac:dyDescent="0.3"/>
    <row r="72" ht="22.05" customHeight="1" x14ac:dyDescent="0.3"/>
    <row r="73" ht="22.05" customHeight="1" x14ac:dyDescent="0.3"/>
    <row r="74" ht="22.05" customHeight="1" x14ac:dyDescent="0.3"/>
    <row r="75" ht="22.05" customHeight="1" x14ac:dyDescent="0.3"/>
    <row r="76" ht="22.05" customHeight="1" x14ac:dyDescent="0.3"/>
    <row r="77" ht="22.05" customHeight="1" x14ac:dyDescent="0.3"/>
    <row r="78" ht="22.05" customHeight="1" x14ac:dyDescent="0.3"/>
  </sheetData>
  <sheetProtection algorithmName="SHA-512" hashValue="6IqtcGdBFJfF6r9kJPp8Ndt2IUKYI88Bhama0fOmG0RmOYwlqsHRWoBkpaExXObCacXyFizB0Dx0iT2hVLx07Q==" saltValue="g1BBsevYQdzGbdkqMVKK+g==" spinCount="100000" sheet="1" selectLockedCells="1"/>
  <mergeCells count="3">
    <mergeCell ref="A2:B2"/>
    <mergeCell ref="A7:A8"/>
    <mergeCell ref="D3:G4"/>
  </mergeCells>
  <conditionalFormatting sqref="D3">
    <cfRule type="expression" dxfId="29" priority="7">
      <formula>D3="Error"</formula>
    </cfRule>
    <cfRule type="expression" dxfId="28" priority="9">
      <formula>D3="Error:"</formula>
    </cfRule>
  </conditionalFormatting>
  <conditionalFormatting sqref="C6:G6">
    <cfRule type="expression" dxfId="27" priority="5">
      <formula>$C$6&lt;&gt;""</formula>
    </cfRule>
  </conditionalFormatting>
  <conditionalFormatting sqref="D10:D49">
    <cfRule type="expression" dxfId="26" priority="1">
      <formula>D10="Select Yes/No in Column C"</formula>
    </cfRule>
    <cfRule type="expression" dxfId="25" priority="2">
      <formula>$C$10="Select Yes/No in Column C"</formula>
    </cfRule>
  </conditionalFormatting>
  <dataValidations disablePrompts="1" count="1">
    <dataValidation type="list" allowBlank="1" showInputMessage="1" showErrorMessage="1" sqref="C10:C49">
      <formula1>"Yes, No"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2" workbookViewId="0">
      <selection activeCell="B9" sqref="B9"/>
    </sheetView>
  </sheetViews>
  <sheetFormatPr defaultColWidth="8.77734375" defaultRowHeight="14.4" x14ac:dyDescent="0.3"/>
  <cols>
    <col min="1" max="1" width="36.77734375" style="1" customWidth="1"/>
    <col min="2" max="2" width="19.21875" style="1" customWidth="1"/>
    <col min="3" max="3" width="11.77734375" style="54" customWidth="1"/>
    <col min="4" max="4" width="14.5546875" style="1" customWidth="1"/>
    <col min="5" max="5" width="19.21875" style="1" customWidth="1"/>
    <col min="6" max="16384" width="8.77734375" style="1"/>
  </cols>
  <sheetData>
    <row r="1" spans="1:7" ht="78" customHeight="1" thickBot="1" x14ac:dyDescent="0.35">
      <c r="A1" s="36"/>
      <c r="B1" s="37"/>
      <c r="C1" s="50"/>
      <c r="D1" s="38"/>
      <c r="E1" s="39"/>
      <c r="F1" s="39"/>
      <c r="G1" s="40"/>
    </row>
    <row r="2" spans="1:7" ht="22.05" customHeight="1" thickBot="1" x14ac:dyDescent="0.35">
      <c r="A2" s="68" t="str">
        <f>'Financials-Local Currency'!A2</f>
        <v>Grant Applicant Name</v>
      </c>
      <c r="B2" s="69"/>
      <c r="C2" s="49"/>
    </row>
    <row r="3" spans="1:7" ht="22.05" customHeight="1" thickTop="1" x14ac:dyDescent="0.3">
      <c r="A3" s="19" t="str">
        <f>'Financials-Local Currency'!A3</f>
        <v>Country of Operations:</v>
      </c>
      <c r="B3" s="2" t="str">
        <f>IF('Financials-Local Currency'!B3&lt;&gt;"",'Financials-Local Currency'!B3,"")</f>
        <v/>
      </c>
      <c r="C3" s="51"/>
      <c r="D3" s="78" t="str">
        <f>'Donor List-Year 1'!D2:G3</f>
        <v>Note: Exempted Donors are Government/International Agencies and Donative Public Charities (i.e., Public Charities whose purpose is to fund other charities.)</v>
      </c>
      <c r="E3" s="79"/>
      <c r="F3" s="79"/>
      <c r="G3" s="80"/>
    </row>
    <row r="4" spans="1:7" ht="22.05" customHeight="1" thickBot="1" x14ac:dyDescent="0.35">
      <c r="A4" s="19" t="str">
        <f>'Financials-Local Currency'!A4</f>
        <v>Local Currency:</v>
      </c>
      <c r="B4" s="2" t="str">
        <f>IF('Financials-Local Currency'!B4&lt;&gt;"",'Financials-Local Currency'!B4,"")</f>
        <v/>
      </c>
      <c r="C4" s="51"/>
      <c r="D4" s="81"/>
      <c r="E4" s="82"/>
      <c r="F4" s="82"/>
      <c r="G4" s="83"/>
    </row>
    <row r="5" spans="1:7" ht="22.05" customHeight="1" thickTop="1" x14ac:dyDescent="0.3">
      <c r="A5" s="19" t="str">
        <f>'Financials-Local Currency'!A5</f>
        <v>Exchange Rate per US Dollar:</v>
      </c>
      <c r="B5" s="22" t="str">
        <f>IF('Financials-Local Currency'!B5&lt;&gt;"",'Financials-Local Currency'!B5,"")</f>
        <v/>
      </c>
      <c r="D5" s="63"/>
      <c r="E5" s="63"/>
      <c r="F5" s="63"/>
      <c r="G5" s="63"/>
    </row>
    <row r="6" spans="1:7" ht="22.05" customHeight="1" x14ac:dyDescent="0.3">
      <c r="A6" s="19" t="str">
        <f>'Financials-Local Currency'!A6</f>
        <v>Financial Year End (Last Complete Year):</v>
      </c>
      <c r="B6" s="61" t="str">
        <f>IF('Financials-Local Currency'!B6&lt;&gt;"",'Financials-Local Currency'!B6,"")</f>
        <v/>
      </c>
      <c r="C6" s="64" t="str">
        <f>IF(SumDonations_Yr2&lt;&gt;0,IF(OR(SumDonations_Yr2&lt;95%*Revenue_Yr2,SumDonations_Yr2&gt;105%*Revenue_Yr2),"Total Donations on this Tab must equal Donations value on Tab 1",""),"")</f>
        <v/>
      </c>
      <c r="D6" s="65"/>
      <c r="E6" s="65"/>
    </row>
    <row r="7" spans="1:7" x14ac:dyDescent="0.3">
      <c r="A7" s="70" t="s">
        <v>11</v>
      </c>
      <c r="B7" s="21" t="str">
        <f>'Financials-Local Currency'!D7</f>
        <v/>
      </c>
      <c r="C7" s="62"/>
      <c r="D7" s="21"/>
      <c r="E7" s="21"/>
    </row>
    <row r="8" spans="1:7" ht="43.2" x14ac:dyDescent="0.3">
      <c r="A8" s="71"/>
      <c r="B8" s="27" t="str">
        <f>'Donor List-Year 1'!B8</f>
        <v>Donation Amount
(Local Currency)</v>
      </c>
      <c r="C8" s="27" t="str">
        <f>'Donor List-Year 1'!C8</f>
        <v>Exempted Donor? 
(see Note)</v>
      </c>
      <c r="D8" s="27" t="str">
        <f>'Donor List-Year 1'!D8</f>
        <v>Major Donor?</v>
      </c>
      <c r="E8" s="27" t="str">
        <f>'Donor List-Year 1'!E8</f>
        <v>Excess Donation</v>
      </c>
    </row>
    <row r="9" spans="1:7" ht="49.95" customHeight="1" x14ac:dyDescent="0.3">
      <c r="A9" s="43" t="str">
        <f>IF(AND(LocalCurrencySymbol&lt;&gt;"",MajorDonorTest_Yr2&lt;&gt;0),"Lumpsum total of Small Donations 
(less than "&amp;LocalCurrencySymbol&amp;" "&amp;TEXT(ROUNDDOWN(MajorDonorTest_Yr2,-2),"#,###")&amp;" each) 
(no need to list every small donor)","Lumpsum total of Small Donations 
(no need to list every small donor) ")</f>
        <v xml:space="preserve">Lumpsum total of Small Donations 
(no need to list every small donor) </v>
      </c>
      <c r="B9" s="14"/>
      <c r="C9" s="55" t="s">
        <v>30</v>
      </c>
      <c r="D9" s="26" t="s">
        <v>30</v>
      </c>
      <c r="E9" s="26" t="str">
        <f>IF(D9="Yes",B9-MajorDonorTest_Yr2,"")</f>
        <v/>
      </c>
    </row>
    <row r="10" spans="1:7" ht="35.1" customHeight="1" x14ac:dyDescent="0.3">
      <c r="A10" s="24"/>
      <c r="B10" s="14"/>
      <c r="C10" s="52"/>
      <c r="D10" s="58" t="str">
        <f t="shared" ref="D10:D49" si="0">IF(ISBLANK(B10),"",IF(ISBLANK(C10),"Select Yes/No in Column C",IFERROR(IF(AND(C10="No",B10/ExchRateToDollar&gt;5000,B10&gt;MajorDonorTest_Yr2),"Yes","No"),"")))</f>
        <v/>
      </c>
      <c r="E10" s="26" t="str">
        <f t="shared" ref="E10:E49" si="1">IF(D10="Yes",B10-MajorDonorTest_Yr2,"")</f>
        <v/>
      </c>
    </row>
    <row r="11" spans="1:7" ht="35.1" customHeight="1" x14ac:dyDescent="0.3">
      <c r="A11" s="24"/>
      <c r="B11" s="14"/>
      <c r="C11" s="52"/>
      <c r="D11" s="58" t="str">
        <f t="shared" si="0"/>
        <v/>
      </c>
      <c r="E11" s="26" t="str">
        <f t="shared" si="1"/>
        <v/>
      </c>
    </row>
    <row r="12" spans="1:7" ht="35.1" customHeight="1" x14ac:dyDescent="0.3">
      <c r="A12" s="24"/>
      <c r="B12" s="14"/>
      <c r="C12" s="52"/>
      <c r="D12" s="58" t="str">
        <f t="shared" si="0"/>
        <v/>
      </c>
      <c r="E12" s="26" t="str">
        <f t="shared" si="1"/>
        <v/>
      </c>
    </row>
    <row r="13" spans="1:7" ht="35.1" customHeight="1" x14ac:dyDescent="0.3">
      <c r="A13" s="24"/>
      <c r="B13" s="14"/>
      <c r="C13" s="52"/>
      <c r="D13" s="58" t="str">
        <f t="shared" si="0"/>
        <v/>
      </c>
      <c r="E13" s="26" t="str">
        <f t="shared" si="1"/>
        <v/>
      </c>
    </row>
    <row r="14" spans="1:7" ht="35.1" customHeight="1" x14ac:dyDescent="0.3">
      <c r="A14" s="24"/>
      <c r="B14" s="14"/>
      <c r="C14" s="52"/>
      <c r="D14" s="58" t="str">
        <f t="shared" si="0"/>
        <v/>
      </c>
      <c r="E14" s="26" t="str">
        <f t="shared" si="1"/>
        <v/>
      </c>
    </row>
    <row r="15" spans="1:7" ht="35.1" customHeight="1" x14ac:dyDescent="0.3">
      <c r="A15" s="24"/>
      <c r="B15" s="14"/>
      <c r="C15" s="52"/>
      <c r="D15" s="58" t="str">
        <f t="shared" si="0"/>
        <v/>
      </c>
      <c r="E15" s="26" t="str">
        <f t="shared" si="1"/>
        <v/>
      </c>
    </row>
    <row r="16" spans="1:7" ht="35.1" customHeight="1" x14ac:dyDescent="0.3">
      <c r="A16" s="24"/>
      <c r="B16" s="14"/>
      <c r="C16" s="52"/>
      <c r="D16" s="58" t="str">
        <f t="shared" si="0"/>
        <v/>
      </c>
      <c r="E16" s="26" t="str">
        <f t="shared" si="1"/>
        <v/>
      </c>
    </row>
    <row r="17" spans="1:5" ht="35.1" customHeight="1" x14ac:dyDescent="0.3">
      <c r="A17" s="24"/>
      <c r="B17" s="14"/>
      <c r="C17" s="52"/>
      <c r="D17" s="58" t="str">
        <f t="shared" si="0"/>
        <v/>
      </c>
      <c r="E17" s="26" t="str">
        <f t="shared" si="1"/>
        <v/>
      </c>
    </row>
    <row r="18" spans="1:5" ht="35.1" customHeight="1" x14ac:dyDescent="0.3">
      <c r="A18" s="24"/>
      <c r="B18" s="14"/>
      <c r="C18" s="52"/>
      <c r="D18" s="58" t="str">
        <f t="shared" si="0"/>
        <v/>
      </c>
      <c r="E18" s="26" t="str">
        <f t="shared" si="1"/>
        <v/>
      </c>
    </row>
    <row r="19" spans="1:5" ht="35.1" customHeight="1" x14ac:dyDescent="0.3">
      <c r="A19" s="24"/>
      <c r="B19" s="14"/>
      <c r="C19" s="52"/>
      <c r="D19" s="58" t="str">
        <f t="shared" si="0"/>
        <v/>
      </c>
      <c r="E19" s="26" t="str">
        <f t="shared" si="1"/>
        <v/>
      </c>
    </row>
    <row r="20" spans="1:5" ht="35.1" customHeight="1" x14ac:dyDescent="0.3">
      <c r="A20" s="24"/>
      <c r="B20" s="14"/>
      <c r="C20" s="52"/>
      <c r="D20" s="58" t="str">
        <f t="shared" si="0"/>
        <v/>
      </c>
      <c r="E20" s="26" t="str">
        <f t="shared" si="1"/>
        <v/>
      </c>
    </row>
    <row r="21" spans="1:5" ht="35.1" customHeight="1" x14ac:dyDescent="0.3">
      <c r="A21" s="24"/>
      <c r="B21" s="14"/>
      <c r="C21" s="52"/>
      <c r="D21" s="58" t="str">
        <f t="shared" si="0"/>
        <v/>
      </c>
      <c r="E21" s="26" t="str">
        <f t="shared" si="1"/>
        <v/>
      </c>
    </row>
    <row r="22" spans="1:5" ht="35.1" customHeight="1" x14ac:dyDescent="0.3">
      <c r="A22" s="24"/>
      <c r="B22" s="14"/>
      <c r="C22" s="52"/>
      <c r="D22" s="58" t="str">
        <f t="shared" si="0"/>
        <v/>
      </c>
      <c r="E22" s="26" t="str">
        <f t="shared" si="1"/>
        <v/>
      </c>
    </row>
    <row r="23" spans="1:5" ht="35.1" customHeight="1" x14ac:dyDescent="0.3">
      <c r="A23" s="24"/>
      <c r="B23" s="14"/>
      <c r="C23" s="52"/>
      <c r="D23" s="58" t="str">
        <f t="shared" si="0"/>
        <v/>
      </c>
      <c r="E23" s="26" t="str">
        <f t="shared" si="1"/>
        <v/>
      </c>
    </row>
    <row r="24" spans="1:5" ht="35.1" customHeight="1" x14ac:dyDescent="0.3">
      <c r="A24" s="24"/>
      <c r="B24" s="14"/>
      <c r="C24" s="52"/>
      <c r="D24" s="58" t="str">
        <f t="shared" si="0"/>
        <v/>
      </c>
      <c r="E24" s="26" t="str">
        <f t="shared" si="1"/>
        <v/>
      </c>
    </row>
    <row r="25" spans="1:5" ht="35.1" customHeight="1" x14ac:dyDescent="0.3">
      <c r="A25" s="24"/>
      <c r="B25" s="14"/>
      <c r="C25" s="52"/>
      <c r="D25" s="58" t="str">
        <f t="shared" si="0"/>
        <v/>
      </c>
      <c r="E25" s="26" t="str">
        <f t="shared" si="1"/>
        <v/>
      </c>
    </row>
    <row r="26" spans="1:5" ht="35.1" customHeight="1" x14ac:dyDescent="0.3">
      <c r="A26" s="24"/>
      <c r="B26" s="14"/>
      <c r="C26" s="52"/>
      <c r="D26" s="58" t="str">
        <f t="shared" si="0"/>
        <v/>
      </c>
      <c r="E26" s="26" t="str">
        <f t="shared" si="1"/>
        <v/>
      </c>
    </row>
    <row r="27" spans="1:5" ht="35.1" customHeight="1" x14ac:dyDescent="0.3">
      <c r="A27" s="24"/>
      <c r="B27" s="14"/>
      <c r="C27" s="52"/>
      <c r="D27" s="58" t="str">
        <f t="shared" si="0"/>
        <v/>
      </c>
      <c r="E27" s="26" t="str">
        <f t="shared" si="1"/>
        <v/>
      </c>
    </row>
    <row r="28" spans="1:5" ht="35.1" customHeight="1" x14ac:dyDescent="0.3">
      <c r="A28" s="24"/>
      <c r="B28" s="14"/>
      <c r="C28" s="52"/>
      <c r="D28" s="58" t="str">
        <f t="shared" si="0"/>
        <v/>
      </c>
      <c r="E28" s="26" t="str">
        <f t="shared" si="1"/>
        <v/>
      </c>
    </row>
    <row r="29" spans="1:5" ht="35.1" customHeight="1" x14ac:dyDescent="0.3">
      <c r="A29" s="24"/>
      <c r="B29" s="14"/>
      <c r="C29" s="52"/>
      <c r="D29" s="58" t="str">
        <f t="shared" si="0"/>
        <v/>
      </c>
      <c r="E29" s="26" t="str">
        <f t="shared" si="1"/>
        <v/>
      </c>
    </row>
    <row r="30" spans="1:5" ht="35.1" customHeight="1" x14ac:dyDescent="0.3">
      <c r="A30" s="24"/>
      <c r="B30" s="14"/>
      <c r="C30" s="52"/>
      <c r="D30" s="58" t="str">
        <f t="shared" si="0"/>
        <v/>
      </c>
      <c r="E30" s="26" t="str">
        <f t="shared" si="1"/>
        <v/>
      </c>
    </row>
    <row r="31" spans="1:5" ht="35.1" customHeight="1" x14ac:dyDescent="0.3">
      <c r="A31" s="24"/>
      <c r="B31" s="14"/>
      <c r="C31" s="52"/>
      <c r="D31" s="58" t="str">
        <f t="shared" si="0"/>
        <v/>
      </c>
      <c r="E31" s="26" t="str">
        <f t="shared" si="1"/>
        <v/>
      </c>
    </row>
    <row r="32" spans="1:5" ht="35.1" customHeight="1" x14ac:dyDescent="0.3">
      <c r="A32" s="24"/>
      <c r="B32" s="14"/>
      <c r="C32" s="52"/>
      <c r="D32" s="58" t="str">
        <f t="shared" si="0"/>
        <v/>
      </c>
      <c r="E32" s="26" t="str">
        <f t="shared" si="1"/>
        <v/>
      </c>
    </row>
    <row r="33" spans="1:5" ht="35.1" customHeight="1" x14ac:dyDescent="0.3">
      <c r="A33" s="24"/>
      <c r="B33" s="14"/>
      <c r="C33" s="52"/>
      <c r="D33" s="58" t="str">
        <f t="shared" si="0"/>
        <v/>
      </c>
      <c r="E33" s="26" t="str">
        <f t="shared" si="1"/>
        <v/>
      </c>
    </row>
    <row r="34" spans="1:5" ht="35.1" customHeight="1" x14ac:dyDescent="0.3">
      <c r="A34" s="24"/>
      <c r="B34" s="14"/>
      <c r="C34" s="52"/>
      <c r="D34" s="58" t="str">
        <f t="shared" si="0"/>
        <v/>
      </c>
      <c r="E34" s="26" t="str">
        <f t="shared" si="1"/>
        <v/>
      </c>
    </row>
    <row r="35" spans="1:5" ht="35.1" customHeight="1" x14ac:dyDescent="0.3">
      <c r="A35" s="24"/>
      <c r="B35" s="14"/>
      <c r="C35" s="52"/>
      <c r="D35" s="58" t="str">
        <f t="shared" si="0"/>
        <v/>
      </c>
      <c r="E35" s="26" t="str">
        <f t="shared" si="1"/>
        <v/>
      </c>
    </row>
    <row r="36" spans="1:5" ht="35.1" customHeight="1" x14ac:dyDescent="0.3">
      <c r="A36" s="24"/>
      <c r="B36" s="14"/>
      <c r="C36" s="52"/>
      <c r="D36" s="58" t="str">
        <f t="shared" si="0"/>
        <v/>
      </c>
      <c r="E36" s="26" t="str">
        <f t="shared" si="1"/>
        <v/>
      </c>
    </row>
    <row r="37" spans="1:5" ht="35.1" customHeight="1" x14ac:dyDescent="0.3">
      <c r="A37" s="24"/>
      <c r="B37" s="14"/>
      <c r="C37" s="52"/>
      <c r="D37" s="58" t="str">
        <f t="shared" si="0"/>
        <v/>
      </c>
      <c r="E37" s="26" t="str">
        <f t="shared" si="1"/>
        <v/>
      </c>
    </row>
    <row r="38" spans="1:5" ht="35.1" customHeight="1" x14ac:dyDescent="0.3">
      <c r="A38" s="24"/>
      <c r="B38" s="14"/>
      <c r="C38" s="52"/>
      <c r="D38" s="58" t="str">
        <f t="shared" si="0"/>
        <v/>
      </c>
      <c r="E38" s="26" t="str">
        <f t="shared" si="1"/>
        <v/>
      </c>
    </row>
    <row r="39" spans="1:5" ht="35.1" customHeight="1" x14ac:dyDescent="0.3">
      <c r="A39" s="24"/>
      <c r="B39" s="14"/>
      <c r="C39" s="52"/>
      <c r="D39" s="58" t="str">
        <f t="shared" si="0"/>
        <v/>
      </c>
      <c r="E39" s="26" t="str">
        <f t="shared" si="1"/>
        <v/>
      </c>
    </row>
    <row r="40" spans="1:5" ht="35.1" customHeight="1" x14ac:dyDescent="0.3">
      <c r="A40" s="24"/>
      <c r="B40" s="14"/>
      <c r="C40" s="52"/>
      <c r="D40" s="58" t="str">
        <f t="shared" si="0"/>
        <v/>
      </c>
      <c r="E40" s="26" t="str">
        <f t="shared" si="1"/>
        <v/>
      </c>
    </row>
    <row r="41" spans="1:5" ht="35.1" customHeight="1" x14ac:dyDescent="0.3">
      <c r="A41" s="24"/>
      <c r="B41" s="14"/>
      <c r="C41" s="52"/>
      <c r="D41" s="58" t="str">
        <f t="shared" si="0"/>
        <v/>
      </c>
      <c r="E41" s="26" t="str">
        <f t="shared" si="1"/>
        <v/>
      </c>
    </row>
    <row r="42" spans="1:5" ht="35.1" customHeight="1" x14ac:dyDescent="0.3">
      <c r="A42" s="24"/>
      <c r="B42" s="14"/>
      <c r="C42" s="52"/>
      <c r="D42" s="58" t="str">
        <f t="shared" si="0"/>
        <v/>
      </c>
      <c r="E42" s="26" t="str">
        <f t="shared" si="1"/>
        <v/>
      </c>
    </row>
    <row r="43" spans="1:5" ht="35.1" customHeight="1" x14ac:dyDescent="0.3">
      <c r="A43" s="24"/>
      <c r="B43" s="14"/>
      <c r="C43" s="52"/>
      <c r="D43" s="58" t="str">
        <f t="shared" si="0"/>
        <v/>
      </c>
      <c r="E43" s="26" t="str">
        <f t="shared" si="1"/>
        <v/>
      </c>
    </row>
    <row r="44" spans="1:5" ht="35.1" customHeight="1" x14ac:dyDescent="0.3">
      <c r="A44" s="24"/>
      <c r="B44" s="14"/>
      <c r="C44" s="52"/>
      <c r="D44" s="58" t="str">
        <f t="shared" si="0"/>
        <v/>
      </c>
      <c r="E44" s="26" t="str">
        <f t="shared" si="1"/>
        <v/>
      </c>
    </row>
    <row r="45" spans="1:5" ht="35.1" customHeight="1" x14ac:dyDescent="0.3">
      <c r="A45" s="24"/>
      <c r="B45" s="14"/>
      <c r="C45" s="52"/>
      <c r="D45" s="58" t="str">
        <f t="shared" si="0"/>
        <v/>
      </c>
      <c r="E45" s="26" t="str">
        <f t="shared" si="1"/>
        <v/>
      </c>
    </row>
    <row r="46" spans="1:5" ht="35.1" customHeight="1" x14ac:dyDescent="0.3">
      <c r="A46" s="24"/>
      <c r="B46" s="14"/>
      <c r="C46" s="52"/>
      <c r="D46" s="58" t="str">
        <f t="shared" si="0"/>
        <v/>
      </c>
      <c r="E46" s="26" t="str">
        <f t="shared" si="1"/>
        <v/>
      </c>
    </row>
    <row r="47" spans="1:5" ht="35.1" customHeight="1" x14ac:dyDescent="0.3">
      <c r="A47" s="24"/>
      <c r="B47" s="14"/>
      <c r="C47" s="52"/>
      <c r="D47" s="58" t="str">
        <f t="shared" si="0"/>
        <v/>
      </c>
      <c r="E47" s="26" t="str">
        <f t="shared" si="1"/>
        <v/>
      </c>
    </row>
    <row r="48" spans="1:5" ht="35.1" customHeight="1" x14ac:dyDescent="0.3">
      <c r="A48" s="24"/>
      <c r="B48" s="14"/>
      <c r="C48" s="52"/>
      <c r="D48" s="58" t="str">
        <f t="shared" si="0"/>
        <v/>
      </c>
      <c r="E48" s="26" t="str">
        <f t="shared" si="1"/>
        <v/>
      </c>
    </row>
    <row r="49" spans="1:5" ht="35.1" customHeight="1" x14ac:dyDescent="0.3">
      <c r="A49" s="24"/>
      <c r="B49" s="14"/>
      <c r="C49" s="52"/>
      <c r="D49" s="58" t="str">
        <f t="shared" si="0"/>
        <v/>
      </c>
      <c r="E49" s="26" t="str">
        <f t="shared" si="1"/>
        <v/>
      </c>
    </row>
    <row r="50" spans="1:5" ht="30" customHeight="1" x14ac:dyDescent="0.3">
      <c r="A50" s="28" t="s">
        <v>18</v>
      </c>
      <c r="B50" s="29">
        <f>SUM(B9:B49)</f>
        <v>0</v>
      </c>
      <c r="C50" s="53"/>
      <c r="D50" s="29"/>
      <c r="E50" s="29">
        <f t="shared" ref="E50" si="2">SUM(E9:E49)</f>
        <v>0</v>
      </c>
    </row>
    <row r="51" spans="1:5" ht="22.05" customHeight="1" x14ac:dyDescent="0.3">
      <c r="A51" s="20" t="s">
        <v>12</v>
      </c>
    </row>
    <row r="52" spans="1:5" ht="22.05" customHeight="1" x14ac:dyDescent="0.3"/>
    <row r="53" spans="1:5" ht="22.05" customHeight="1" x14ac:dyDescent="0.3"/>
    <row r="54" spans="1:5" ht="22.05" customHeight="1" x14ac:dyDescent="0.3"/>
    <row r="55" spans="1:5" ht="22.05" customHeight="1" x14ac:dyDescent="0.3"/>
    <row r="56" spans="1:5" ht="22.05" customHeight="1" x14ac:dyDescent="0.3"/>
    <row r="57" spans="1:5" ht="22.05" customHeight="1" x14ac:dyDescent="0.3"/>
    <row r="58" spans="1:5" ht="22.05" customHeight="1" x14ac:dyDescent="0.3"/>
    <row r="59" spans="1:5" ht="22.05" customHeight="1" x14ac:dyDescent="0.3"/>
    <row r="60" spans="1:5" ht="22.05" customHeight="1" x14ac:dyDescent="0.3"/>
    <row r="61" spans="1:5" ht="22.05" customHeight="1" x14ac:dyDescent="0.3"/>
    <row r="62" spans="1:5" ht="22.05" customHeight="1" x14ac:dyDescent="0.3"/>
    <row r="63" spans="1:5" ht="22.05" customHeight="1" x14ac:dyDescent="0.3"/>
    <row r="64" spans="1:5" ht="22.05" customHeight="1" x14ac:dyDescent="0.3"/>
    <row r="65" ht="22.05" customHeight="1" x14ac:dyDescent="0.3"/>
    <row r="66" ht="22.05" customHeight="1" x14ac:dyDescent="0.3"/>
    <row r="67" ht="22.05" customHeight="1" x14ac:dyDescent="0.3"/>
    <row r="68" ht="22.05" customHeight="1" x14ac:dyDescent="0.3"/>
    <row r="69" ht="22.05" customHeight="1" x14ac:dyDescent="0.3"/>
    <row r="70" ht="22.05" customHeight="1" x14ac:dyDescent="0.3"/>
    <row r="71" ht="22.05" customHeight="1" x14ac:dyDescent="0.3"/>
    <row r="72" ht="22.05" customHeight="1" x14ac:dyDescent="0.3"/>
    <row r="73" ht="22.05" customHeight="1" x14ac:dyDescent="0.3"/>
    <row r="74" ht="22.05" customHeight="1" x14ac:dyDescent="0.3"/>
    <row r="75" ht="22.05" customHeight="1" x14ac:dyDescent="0.3"/>
    <row r="76" ht="22.05" customHeight="1" x14ac:dyDescent="0.3"/>
    <row r="77" ht="22.05" customHeight="1" x14ac:dyDescent="0.3"/>
    <row r="78" ht="22.05" customHeight="1" x14ac:dyDescent="0.3"/>
  </sheetData>
  <sheetProtection algorithmName="SHA-512" hashValue="PWqGRN79e2PM6OiX0miBHtHWu93q2dRLVRv79VzvIsK7dz6btoGPP+RusqzC3/lID9qDfurdlMwIoAsDzQsmIw==" saltValue="ffLGsbmC9YIj3WthvIGmCg==" spinCount="100000" sheet="1" selectLockedCells="1"/>
  <mergeCells count="3">
    <mergeCell ref="A2:B2"/>
    <mergeCell ref="A7:A8"/>
    <mergeCell ref="D3:G4"/>
  </mergeCells>
  <conditionalFormatting sqref="D3">
    <cfRule type="expression" dxfId="24" priority="7">
      <formula>D3="Error"</formula>
    </cfRule>
    <cfRule type="expression" dxfId="23" priority="8">
      <formula>D3="Error:"</formula>
    </cfRule>
  </conditionalFormatting>
  <conditionalFormatting sqref="D10:D49">
    <cfRule type="expression" dxfId="22" priority="4">
      <formula>D10="Select Yes/No in Column C"</formula>
    </cfRule>
    <cfRule type="expression" dxfId="21" priority="5">
      <formula>$C$10="Select Yes/No in Column C"</formula>
    </cfRule>
  </conditionalFormatting>
  <conditionalFormatting sqref="C6:G6">
    <cfRule type="expression" dxfId="20" priority="1">
      <formula>$C$6&lt;&gt;""</formula>
    </cfRule>
  </conditionalFormatting>
  <dataValidations disablePrompts="1" count="1">
    <dataValidation type="list" allowBlank="1" showInputMessage="1" showErrorMessage="1" sqref="C10:C49">
      <formula1>"Yes, No"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2" workbookViewId="0">
      <selection activeCell="B10" sqref="B10"/>
    </sheetView>
  </sheetViews>
  <sheetFormatPr defaultColWidth="8.77734375" defaultRowHeight="14.4" x14ac:dyDescent="0.3"/>
  <cols>
    <col min="1" max="1" width="36.77734375" style="1" customWidth="1"/>
    <col min="2" max="2" width="19.21875" style="1" customWidth="1"/>
    <col min="3" max="3" width="11.77734375" style="54" customWidth="1"/>
    <col min="4" max="4" width="14.5546875" style="1" customWidth="1"/>
    <col min="5" max="5" width="19.21875" style="1" customWidth="1"/>
    <col min="6" max="16384" width="8.77734375" style="1"/>
  </cols>
  <sheetData>
    <row r="1" spans="1:7" ht="78" customHeight="1" thickBot="1" x14ac:dyDescent="0.35">
      <c r="A1" s="36"/>
      <c r="B1" s="37"/>
      <c r="C1" s="50"/>
      <c r="D1" s="38"/>
      <c r="E1" s="39"/>
      <c r="F1" s="39"/>
      <c r="G1" s="40"/>
    </row>
    <row r="2" spans="1:7" ht="22.05" customHeight="1" thickBot="1" x14ac:dyDescent="0.35">
      <c r="A2" s="68" t="str">
        <f>'Financials-Local Currency'!A2</f>
        <v>Grant Applicant Name</v>
      </c>
      <c r="B2" s="69"/>
      <c r="C2" s="49"/>
    </row>
    <row r="3" spans="1:7" ht="22.05" customHeight="1" thickTop="1" x14ac:dyDescent="0.3">
      <c r="A3" s="19" t="str">
        <f>'Financials-Local Currency'!A3</f>
        <v>Country of Operations:</v>
      </c>
      <c r="B3" s="2" t="str">
        <f>IF('Financials-Local Currency'!B3&lt;&gt;"",'Financials-Local Currency'!B3,"")</f>
        <v/>
      </c>
      <c r="C3" s="51"/>
      <c r="D3" s="78" t="str">
        <f>'Donor List-Year 1'!D2:G3</f>
        <v>Note: Exempted Donors are Government/International Agencies and Donative Public Charities (i.e., Public Charities whose purpose is to fund other charities.)</v>
      </c>
      <c r="E3" s="79"/>
      <c r="F3" s="79"/>
      <c r="G3" s="80"/>
    </row>
    <row r="4" spans="1:7" ht="22.05" customHeight="1" thickBot="1" x14ac:dyDescent="0.35">
      <c r="A4" s="19" t="str">
        <f>'Financials-Local Currency'!A4</f>
        <v>Local Currency:</v>
      </c>
      <c r="B4" s="2" t="str">
        <f>IF('Financials-Local Currency'!B4&lt;&gt;"",'Financials-Local Currency'!B4,"")</f>
        <v/>
      </c>
      <c r="C4" s="51"/>
      <c r="D4" s="81"/>
      <c r="E4" s="82"/>
      <c r="F4" s="82"/>
      <c r="G4" s="83"/>
    </row>
    <row r="5" spans="1:7" ht="22.05" customHeight="1" thickTop="1" x14ac:dyDescent="0.3">
      <c r="A5" s="19" t="str">
        <f>'Financials-Local Currency'!A5</f>
        <v>Exchange Rate per US Dollar:</v>
      </c>
      <c r="B5" s="22" t="str">
        <f>IF('Financials-Local Currency'!B5&lt;&gt;"",'Financials-Local Currency'!B5,"")</f>
        <v/>
      </c>
      <c r="D5" s="63"/>
      <c r="E5" s="63"/>
      <c r="F5" s="63"/>
      <c r="G5" s="63"/>
    </row>
    <row r="6" spans="1:7" ht="22.05" customHeight="1" x14ac:dyDescent="0.3">
      <c r="A6" s="19" t="str">
        <f>'Financials-Local Currency'!A6</f>
        <v>Financial Year End (Last Complete Year):</v>
      </c>
      <c r="B6" s="41" t="str">
        <f>IF('Financials-Local Currency'!B6&lt;&gt;"",'Financials-Local Currency'!B6,"")</f>
        <v/>
      </c>
      <c r="C6" s="64" t="str">
        <f>IF(SumDonations_Yr3&lt;&gt;0,IF(OR(SumDonations_Yr3&lt;95%*Revenue_Yr3,SumDonations_Yr3&gt;105%*Revenue_Yr3),"Total Donations on this Tab must equal Donations value on Tab 1",""),"")</f>
        <v/>
      </c>
      <c r="D6" s="65"/>
      <c r="E6" s="65"/>
    </row>
    <row r="7" spans="1:7" x14ac:dyDescent="0.3">
      <c r="A7" s="70" t="s">
        <v>11</v>
      </c>
      <c r="B7" s="21" t="str">
        <f>'Financials-Local Currency'!E7</f>
        <v/>
      </c>
      <c r="C7" s="21"/>
      <c r="D7" s="21"/>
      <c r="E7" s="21"/>
    </row>
    <row r="8" spans="1:7" ht="43.2" x14ac:dyDescent="0.3">
      <c r="A8" s="71"/>
      <c r="B8" s="27" t="str">
        <f>'Donor List-Year 1'!B8</f>
        <v>Donation Amount
(Local Currency)</v>
      </c>
      <c r="C8" s="27" t="str">
        <f>'Donor List-Year 1'!C8</f>
        <v>Exempted Donor? 
(see Note)</v>
      </c>
      <c r="D8" s="27" t="str">
        <f>'Donor List-Year 1'!D8</f>
        <v>Major Donor?</v>
      </c>
      <c r="E8" s="27" t="str">
        <f>'Donor List-Year 1'!E8</f>
        <v>Excess Donation</v>
      </c>
    </row>
    <row r="9" spans="1:7" ht="49.95" customHeight="1" x14ac:dyDescent="0.3">
      <c r="A9" s="43" t="str">
        <f>IF(AND(LocalCurrencySymbol&lt;&gt;"",MajorDonorTest_Yr3&lt;&gt;0),"Lumpsum total of Small Donations 
(less than "&amp;LocalCurrencySymbol&amp;" "&amp;TEXT(ROUNDDOWN(MajorDonorTest_Yr3,-2),"#,###")&amp;" each) 
(no need to list every small donor)","Lumpsum total of Small Donations 
(no need to list every small donor) ")</f>
        <v xml:space="preserve">Lumpsum total of Small Donations 
(no need to list every small donor) </v>
      </c>
      <c r="B9" s="14"/>
      <c r="C9" s="55" t="s">
        <v>30</v>
      </c>
      <c r="D9" s="26" t="s">
        <v>30</v>
      </c>
      <c r="E9" s="26" t="str">
        <f>IF(D9="Yes",B9-MajorDonorTest_Yr3,"")</f>
        <v/>
      </c>
    </row>
    <row r="10" spans="1:7" ht="35.1" customHeight="1" x14ac:dyDescent="0.3">
      <c r="A10" s="24"/>
      <c r="B10" s="14"/>
      <c r="C10" s="52"/>
      <c r="D10" s="58" t="str">
        <f t="shared" ref="D10:D49" si="0">IF(ISBLANK(B10),"",IF(ISBLANK(C10),"Select Yes/No in Column C",IFERROR(IF(AND(C10="No",B10/ExchRateToDollar&gt;5000,B10&gt;MajorDonorTest_Yr3),"Yes","No"),"")))</f>
        <v/>
      </c>
      <c r="E10" s="26" t="str">
        <f t="shared" ref="E10:E49" si="1">IF(D10="Yes",B10-MajorDonorTest_Yr3,"")</f>
        <v/>
      </c>
    </row>
    <row r="11" spans="1:7" ht="35.1" customHeight="1" x14ac:dyDescent="0.3">
      <c r="A11" s="24"/>
      <c r="B11" s="14"/>
      <c r="C11" s="52"/>
      <c r="D11" s="58" t="str">
        <f t="shared" si="0"/>
        <v/>
      </c>
      <c r="E11" s="26" t="str">
        <f t="shared" si="1"/>
        <v/>
      </c>
    </row>
    <row r="12" spans="1:7" ht="35.1" customHeight="1" x14ac:dyDescent="0.3">
      <c r="A12" s="24"/>
      <c r="B12" s="14"/>
      <c r="C12" s="52"/>
      <c r="D12" s="58" t="str">
        <f t="shared" si="0"/>
        <v/>
      </c>
      <c r="E12" s="26" t="str">
        <f t="shared" si="1"/>
        <v/>
      </c>
    </row>
    <row r="13" spans="1:7" ht="35.1" customHeight="1" x14ac:dyDescent="0.3">
      <c r="A13" s="24"/>
      <c r="B13" s="14"/>
      <c r="C13" s="52"/>
      <c r="D13" s="58" t="str">
        <f t="shared" si="0"/>
        <v/>
      </c>
      <c r="E13" s="26" t="str">
        <f t="shared" si="1"/>
        <v/>
      </c>
    </row>
    <row r="14" spans="1:7" ht="35.1" customHeight="1" x14ac:dyDescent="0.3">
      <c r="A14" s="24"/>
      <c r="B14" s="14"/>
      <c r="C14" s="52"/>
      <c r="D14" s="58" t="str">
        <f t="shared" si="0"/>
        <v/>
      </c>
      <c r="E14" s="26" t="str">
        <f t="shared" si="1"/>
        <v/>
      </c>
    </row>
    <row r="15" spans="1:7" ht="35.1" customHeight="1" x14ac:dyDescent="0.3">
      <c r="A15" s="24"/>
      <c r="B15" s="14"/>
      <c r="C15" s="52"/>
      <c r="D15" s="58" t="str">
        <f t="shared" si="0"/>
        <v/>
      </c>
      <c r="E15" s="26" t="str">
        <f t="shared" si="1"/>
        <v/>
      </c>
    </row>
    <row r="16" spans="1:7" ht="35.1" customHeight="1" x14ac:dyDescent="0.3">
      <c r="A16" s="24"/>
      <c r="B16" s="14"/>
      <c r="C16" s="52"/>
      <c r="D16" s="58" t="str">
        <f t="shared" si="0"/>
        <v/>
      </c>
      <c r="E16" s="26" t="str">
        <f t="shared" si="1"/>
        <v/>
      </c>
    </row>
    <row r="17" spans="1:5" ht="35.1" customHeight="1" x14ac:dyDescent="0.3">
      <c r="A17" s="24"/>
      <c r="B17" s="14"/>
      <c r="C17" s="52"/>
      <c r="D17" s="58" t="str">
        <f t="shared" si="0"/>
        <v/>
      </c>
      <c r="E17" s="26" t="str">
        <f t="shared" si="1"/>
        <v/>
      </c>
    </row>
    <row r="18" spans="1:5" ht="35.1" customHeight="1" x14ac:dyDescent="0.3">
      <c r="A18" s="24"/>
      <c r="B18" s="14"/>
      <c r="C18" s="52"/>
      <c r="D18" s="58" t="str">
        <f t="shared" si="0"/>
        <v/>
      </c>
      <c r="E18" s="26" t="str">
        <f t="shared" si="1"/>
        <v/>
      </c>
    </row>
    <row r="19" spans="1:5" ht="35.1" customHeight="1" x14ac:dyDescent="0.3">
      <c r="A19" s="24"/>
      <c r="B19" s="14"/>
      <c r="C19" s="52"/>
      <c r="D19" s="58" t="str">
        <f t="shared" si="0"/>
        <v/>
      </c>
      <c r="E19" s="26" t="str">
        <f t="shared" si="1"/>
        <v/>
      </c>
    </row>
    <row r="20" spans="1:5" ht="35.1" customHeight="1" x14ac:dyDescent="0.3">
      <c r="A20" s="24"/>
      <c r="B20" s="14"/>
      <c r="C20" s="52"/>
      <c r="D20" s="58" t="str">
        <f t="shared" si="0"/>
        <v/>
      </c>
      <c r="E20" s="26" t="str">
        <f t="shared" si="1"/>
        <v/>
      </c>
    </row>
    <row r="21" spans="1:5" ht="35.1" customHeight="1" x14ac:dyDescent="0.3">
      <c r="A21" s="24"/>
      <c r="B21" s="14"/>
      <c r="C21" s="52"/>
      <c r="D21" s="58" t="str">
        <f t="shared" si="0"/>
        <v/>
      </c>
      <c r="E21" s="26" t="str">
        <f t="shared" si="1"/>
        <v/>
      </c>
    </row>
    <row r="22" spans="1:5" ht="35.1" customHeight="1" x14ac:dyDescent="0.3">
      <c r="A22" s="24"/>
      <c r="B22" s="14"/>
      <c r="C22" s="52"/>
      <c r="D22" s="58" t="str">
        <f t="shared" si="0"/>
        <v/>
      </c>
      <c r="E22" s="26" t="str">
        <f t="shared" si="1"/>
        <v/>
      </c>
    </row>
    <row r="23" spans="1:5" ht="35.1" customHeight="1" x14ac:dyDescent="0.3">
      <c r="A23" s="24"/>
      <c r="B23" s="14"/>
      <c r="C23" s="52"/>
      <c r="D23" s="58" t="str">
        <f t="shared" si="0"/>
        <v/>
      </c>
      <c r="E23" s="26" t="str">
        <f t="shared" si="1"/>
        <v/>
      </c>
    </row>
    <row r="24" spans="1:5" ht="35.1" customHeight="1" x14ac:dyDescent="0.3">
      <c r="A24" s="24"/>
      <c r="B24" s="14"/>
      <c r="C24" s="52"/>
      <c r="D24" s="58" t="str">
        <f t="shared" si="0"/>
        <v/>
      </c>
      <c r="E24" s="26" t="str">
        <f t="shared" si="1"/>
        <v/>
      </c>
    </row>
    <row r="25" spans="1:5" ht="35.1" customHeight="1" x14ac:dyDescent="0.3">
      <c r="A25" s="24"/>
      <c r="B25" s="14"/>
      <c r="C25" s="52"/>
      <c r="D25" s="58" t="str">
        <f t="shared" si="0"/>
        <v/>
      </c>
      <c r="E25" s="26" t="str">
        <f t="shared" si="1"/>
        <v/>
      </c>
    </row>
    <row r="26" spans="1:5" ht="35.1" customHeight="1" x14ac:dyDescent="0.3">
      <c r="A26" s="24"/>
      <c r="B26" s="14"/>
      <c r="C26" s="52"/>
      <c r="D26" s="58" t="str">
        <f t="shared" si="0"/>
        <v/>
      </c>
      <c r="E26" s="26" t="str">
        <f t="shared" si="1"/>
        <v/>
      </c>
    </row>
    <row r="27" spans="1:5" ht="35.1" customHeight="1" x14ac:dyDescent="0.3">
      <c r="A27" s="24"/>
      <c r="B27" s="14"/>
      <c r="C27" s="52"/>
      <c r="D27" s="58" t="str">
        <f t="shared" si="0"/>
        <v/>
      </c>
      <c r="E27" s="26" t="str">
        <f t="shared" si="1"/>
        <v/>
      </c>
    </row>
    <row r="28" spans="1:5" ht="35.1" customHeight="1" x14ac:dyDescent="0.3">
      <c r="A28" s="24"/>
      <c r="B28" s="14"/>
      <c r="C28" s="52"/>
      <c r="D28" s="58" t="str">
        <f t="shared" si="0"/>
        <v/>
      </c>
      <c r="E28" s="26" t="str">
        <f t="shared" si="1"/>
        <v/>
      </c>
    </row>
    <row r="29" spans="1:5" ht="35.1" customHeight="1" x14ac:dyDescent="0.3">
      <c r="A29" s="24"/>
      <c r="B29" s="14"/>
      <c r="C29" s="52"/>
      <c r="D29" s="58" t="str">
        <f t="shared" si="0"/>
        <v/>
      </c>
      <c r="E29" s="26" t="str">
        <f t="shared" si="1"/>
        <v/>
      </c>
    </row>
    <row r="30" spans="1:5" ht="35.1" customHeight="1" x14ac:dyDescent="0.3">
      <c r="A30" s="24"/>
      <c r="B30" s="14"/>
      <c r="C30" s="52"/>
      <c r="D30" s="58" t="str">
        <f t="shared" si="0"/>
        <v/>
      </c>
      <c r="E30" s="26" t="str">
        <f t="shared" si="1"/>
        <v/>
      </c>
    </row>
    <row r="31" spans="1:5" ht="35.1" customHeight="1" x14ac:dyDescent="0.3">
      <c r="A31" s="24"/>
      <c r="B31" s="14"/>
      <c r="C31" s="52"/>
      <c r="D31" s="58" t="str">
        <f t="shared" si="0"/>
        <v/>
      </c>
      <c r="E31" s="26" t="str">
        <f t="shared" si="1"/>
        <v/>
      </c>
    </row>
    <row r="32" spans="1:5" ht="35.1" customHeight="1" x14ac:dyDescent="0.3">
      <c r="A32" s="24"/>
      <c r="B32" s="14"/>
      <c r="C32" s="52"/>
      <c r="D32" s="58" t="str">
        <f t="shared" si="0"/>
        <v/>
      </c>
      <c r="E32" s="26" t="str">
        <f t="shared" si="1"/>
        <v/>
      </c>
    </row>
    <row r="33" spans="1:5" ht="35.1" customHeight="1" x14ac:dyDescent="0.3">
      <c r="A33" s="24"/>
      <c r="B33" s="14"/>
      <c r="C33" s="52"/>
      <c r="D33" s="58" t="str">
        <f t="shared" si="0"/>
        <v/>
      </c>
      <c r="E33" s="26" t="str">
        <f t="shared" si="1"/>
        <v/>
      </c>
    </row>
    <row r="34" spans="1:5" ht="35.1" customHeight="1" x14ac:dyDescent="0.3">
      <c r="A34" s="24"/>
      <c r="B34" s="14"/>
      <c r="C34" s="52"/>
      <c r="D34" s="58" t="str">
        <f t="shared" si="0"/>
        <v/>
      </c>
      <c r="E34" s="26" t="str">
        <f t="shared" si="1"/>
        <v/>
      </c>
    </row>
    <row r="35" spans="1:5" ht="35.1" customHeight="1" x14ac:dyDescent="0.3">
      <c r="A35" s="24"/>
      <c r="B35" s="14"/>
      <c r="C35" s="52"/>
      <c r="D35" s="58" t="str">
        <f t="shared" si="0"/>
        <v/>
      </c>
      <c r="E35" s="26" t="str">
        <f t="shared" si="1"/>
        <v/>
      </c>
    </row>
    <row r="36" spans="1:5" ht="35.1" customHeight="1" x14ac:dyDescent="0.3">
      <c r="A36" s="24"/>
      <c r="B36" s="14"/>
      <c r="C36" s="52"/>
      <c r="D36" s="58" t="str">
        <f t="shared" si="0"/>
        <v/>
      </c>
      <c r="E36" s="26" t="str">
        <f t="shared" si="1"/>
        <v/>
      </c>
    </row>
    <row r="37" spans="1:5" ht="35.1" customHeight="1" x14ac:dyDescent="0.3">
      <c r="A37" s="24"/>
      <c r="B37" s="14"/>
      <c r="C37" s="52"/>
      <c r="D37" s="58" t="str">
        <f t="shared" si="0"/>
        <v/>
      </c>
      <c r="E37" s="26" t="str">
        <f t="shared" si="1"/>
        <v/>
      </c>
    </row>
    <row r="38" spans="1:5" ht="35.1" customHeight="1" x14ac:dyDescent="0.3">
      <c r="A38" s="24"/>
      <c r="B38" s="14"/>
      <c r="C38" s="52"/>
      <c r="D38" s="58" t="str">
        <f t="shared" si="0"/>
        <v/>
      </c>
      <c r="E38" s="26" t="str">
        <f t="shared" si="1"/>
        <v/>
      </c>
    </row>
    <row r="39" spans="1:5" ht="35.1" customHeight="1" x14ac:dyDescent="0.3">
      <c r="A39" s="24"/>
      <c r="B39" s="14"/>
      <c r="C39" s="52"/>
      <c r="D39" s="58" t="str">
        <f t="shared" si="0"/>
        <v/>
      </c>
      <c r="E39" s="26" t="str">
        <f t="shared" si="1"/>
        <v/>
      </c>
    </row>
    <row r="40" spans="1:5" ht="35.1" customHeight="1" x14ac:dyDescent="0.3">
      <c r="A40" s="24"/>
      <c r="B40" s="14"/>
      <c r="C40" s="52"/>
      <c r="D40" s="58" t="str">
        <f t="shared" si="0"/>
        <v/>
      </c>
      <c r="E40" s="26" t="str">
        <f t="shared" si="1"/>
        <v/>
      </c>
    </row>
    <row r="41" spans="1:5" ht="35.1" customHeight="1" x14ac:dyDescent="0.3">
      <c r="A41" s="24"/>
      <c r="B41" s="14"/>
      <c r="C41" s="52"/>
      <c r="D41" s="58" t="str">
        <f t="shared" si="0"/>
        <v/>
      </c>
      <c r="E41" s="26" t="str">
        <f t="shared" si="1"/>
        <v/>
      </c>
    </row>
    <row r="42" spans="1:5" ht="35.1" customHeight="1" x14ac:dyDescent="0.3">
      <c r="A42" s="24"/>
      <c r="B42" s="14"/>
      <c r="C42" s="52"/>
      <c r="D42" s="58" t="str">
        <f t="shared" si="0"/>
        <v/>
      </c>
      <c r="E42" s="26" t="str">
        <f t="shared" si="1"/>
        <v/>
      </c>
    </row>
    <row r="43" spans="1:5" ht="35.1" customHeight="1" x14ac:dyDescent="0.3">
      <c r="A43" s="24"/>
      <c r="B43" s="14"/>
      <c r="C43" s="52"/>
      <c r="D43" s="58" t="str">
        <f t="shared" si="0"/>
        <v/>
      </c>
      <c r="E43" s="26" t="str">
        <f t="shared" si="1"/>
        <v/>
      </c>
    </row>
    <row r="44" spans="1:5" ht="35.1" customHeight="1" x14ac:dyDescent="0.3">
      <c r="A44" s="24"/>
      <c r="B44" s="14"/>
      <c r="C44" s="52"/>
      <c r="D44" s="58" t="str">
        <f t="shared" si="0"/>
        <v/>
      </c>
      <c r="E44" s="26" t="str">
        <f t="shared" si="1"/>
        <v/>
      </c>
    </row>
    <row r="45" spans="1:5" ht="35.1" customHeight="1" x14ac:dyDescent="0.3">
      <c r="A45" s="24"/>
      <c r="B45" s="14"/>
      <c r="C45" s="52"/>
      <c r="D45" s="58" t="str">
        <f t="shared" si="0"/>
        <v/>
      </c>
      <c r="E45" s="26" t="str">
        <f t="shared" si="1"/>
        <v/>
      </c>
    </row>
    <row r="46" spans="1:5" ht="35.1" customHeight="1" x14ac:dyDescent="0.3">
      <c r="A46" s="24"/>
      <c r="B46" s="14"/>
      <c r="C46" s="52"/>
      <c r="D46" s="58" t="str">
        <f t="shared" si="0"/>
        <v/>
      </c>
      <c r="E46" s="26" t="str">
        <f t="shared" si="1"/>
        <v/>
      </c>
    </row>
    <row r="47" spans="1:5" ht="35.1" customHeight="1" x14ac:dyDescent="0.3">
      <c r="A47" s="24"/>
      <c r="B47" s="14"/>
      <c r="C47" s="52"/>
      <c r="D47" s="58" t="str">
        <f t="shared" si="0"/>
        <v/>
      </c>
      <c r="E47" s="26" t="str">
        <f t="shared" si="1"/>
        <v/>
      </c>
    </row>
    <row r="48" spans="1:5" ht="35.1" customHeight="1" x14ac:dyDescent="0.3">
      <c r="A48" s="24"/>
      <c r="B48" s="14"/>
      <c r="C48" s="52"/>
      <c r="D48" s="58" t="str">
        <f t="shared" si="0"/>
        <v/>
      </c>
      <c r="E48" s="26" t="str">
        <f t="shared" si="1"/>
        <v/>
      </c>
    </row>
    <row r="49" spans="1:5" ht="35.1" customHeight="1" x14ac:dyDescent="0.3">
      <c r="A49" s="24"/>
      <c r="B49" s="14"/>
      <c r="C49" s="52"/>
      <c r="D49" s="58" t="str">
        <f t="shared" si="0"/>
        <v/>
      </c>
      <c r="E49" s="26" t="str">
        <f t="shared" si="1"/>
        <v/>
      </c>
    </row>
    <row r="50" spans="1:5" ht="30" customHeight="1" x14ac:dyDescent="0.3">
      <c r="A50" s="28" t="s">
        <v>18</v>
      </c>
      <c r="B50" s="29">
        <f>SUM(B9:B49)</f>
        <v>0</v>
      </c>
      <c r="C50" s="53"/>
      <c r="D50" s="29"/>
      <c r="E50" s="29">
        <f t="shared" ref="E50" si="2">SUM(E9:E49)</f>
        <v>0</v>
      </c>
    </row>
    <row r="51" spans="1:5" ht="22.05" customHeight="1" x14ac:dyDescent="0.3">
      <c r="A51" s="20" t="s">
        <v>12</v>
      </c>
    </row>
    <row r="52" spans="1:5" ht="22.05" customHeight="1" x14ac:dyDescent="0.3"/>
    <row r="53" spans="1:5" ht="22.05" customHeight="1" x14ac:dyDescent="0.3"/>
    <row r="54" spans="1:5" ht="22.05" customHeight="1" x14ac:dyDescent="0.3"/>
    <row r="55" spans="1:5" ht="22.05" customHeight="1" x14ac:dyDescent="0.3"/>
    <row r="56" spans="1:5" ht="22.05" customHeight="1" x14ac:dyDescent="0.3"/>
    <row r="57" spans="1:5" ht="22.05" customHeight="1" x14ac:dyDescent="0.3"/>
    <row r="58" spans="1:5" ht="22.05" customHeight="1" x14ac:dyDescent="0.3"/>
    <row r="59" spans="1:5" ht="22.05" customHeight="1" x14ac:dyDescent="0.3"/>
    <row r="60" spans="1:5" ht="22.05" customHeight="1" x14ac:dyDescent="0.3"/>
    <row r="61" spans="1:5" ht="22.05" customHeight="1" x14ac:dyDescent="0.3"/>
    <row r="62" spans="1:5" ht="22.05" customHeight="1" x14ac:dyDescent="0.3"/>
    <row r="63" spans="1:5" ht="22.05" customHeight="1" x14ac:dyDescent="0.3"/>
    <row r="64" spans="1:5" ht="22.05" customHeight="1" x14ac:dyDescent="0.3"/>
    <row r="65" ht="22.05" customHeight="1" x14ac:dyDescent="0.3"/>
    <row r="66" ht="22.05" customHeight="1" x14ac:dyDescent="0.3"/>
    <row r="67" ht="22.05" customHeight="1" x14ac:dyDescent="0.3"/>
    <row r="68" ht="22.05" customHeight="1" x14ac:dyDescent="0.3"/>
    <row r="69" ht="22.05" customHeight="1" x14ac:dyDescent="0.3"/>
    <row r="70" ht="22.05" customHeight="1" x14ac:dyDescent="0.3"/>
    <row r="71" ht="22.05" customHeight="1" x14ac:dyDescent="0.3"/>
    <row r="72" ht="22.05" customHeight="1" x14ac:dyDescent="0.3"/>
    <row r="73" ht="22.05" customHeight="1" x14ac:dyDescent="0.3"/>
    <row r="74" ht="22.05" customHeight="1" x14ac:dyDescent="0.3"/>
    <row r="75" ht="22.05" customHeight="1" x14ac:dyDescent="0.3"/>
    <row r="76" ht="22.05" customHeight="1" x14ac:dyDescent="0.3"/>
    <row r="77" ht="22.05" customHeight="1" x14ac:dyDescent="0.3"/>
    <row r="78" ht="22.05" customHeight="1" x14ac:dyDescent="0.3"/>
  </sheetData>
  <sheetProtection algorithmName="SHA-512" hashValue="9ECulWwlEdskcrYsDuAFFN93TVEiSNR6GCYRIb6DFFi+evQezYlYOTTxjx5LIiDxBEmqv2WILOG6bo6ew2xSUQ==" saltValue="1ehIne7Auu9ZEBiBP6v+/g==" spinCount="100000" sheet="1" selectLockedCells="1"/>
  <mergeCells count="3">
    <mergeCell ref="A2:B2"/>
    <mergeCell ref="A7:A8"/>
    <mergeCell ref="D3:G4"/>
  </mergeCells>
  <conditionalFormatting sqref="D10:D49">
    <cfRule type="expression" dxfId="19" priority="6">
      <formula>D10="Select Yes/No in Column C"</formula>
    </cfRule>
    <cfRule type="expression" dxfId="18" priority="7">
      <formula>$C$10="Select Yes/No in Column C"</formula>
    </cfRule>
  </conditionalFormatting>
  <conditionalFormatting sqref="D3">
    <cfRule type="expression" dxfId="17" priority="3">
      <formula>D3="Error"</formula>
    </cfRule>
    <cfRule type="expression" dxfId="16" priority="4">
      <formula>D3="Error:"</formula>
    </cfRule>
  </conditionalFormatting>
  <conditionalFormatting sqref="C6:G6">
    <cfRule type="expression" dxfId="15" priority="1">
      <formula>$C$6&lt;&gt;""</formula>
    </cfRule>
  </conditionalFormatting>
  <dataValidations disablePrompts="1" count="1">
    <dataValidation type="list" allowBlank="1" showInputMessage="1" showErrorMessage="1" sqref="C10:C49">
      <formula1>"Yes, No"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2" workbookViewId="0">
      <selection activeCell="B10" sqref="B10"/>
    </sheetView>
  </sheetViews>
  <sheetFormatPr defaultColWidth="8.77734375" defaultRowHeight="14.4" x14ac:dyDescent="0.3"/>
  <cols>
    <col min="1" max="1" width="36.77734375" style="1" customWidth="1"/>
    <col min="2" max="2" width="19.21875" style="1" customWidth="1"/>
    <col min="3" max="3" width="11.77734375" style="54" customWidth="1"/>
    <col min="4" max="4" width="14.5546875" style="1" customWidth="1"/>
    <col min="5" max="5" width="19.21875" style="1" customWidth="1"/>
    <col min="6" max="16384" width="8.77734375" style="1"/>
  </cols>
  <sheetData>
    <row r="1" spans="1:7" ht="78" customHeight="1" thickBot="1" x14ac:dyDescent="0.35">
      <c r="A1" s="36"/>
      <c r="B1" s="37"/>
      <c r="C1" s="50"/>
      <c r="D1" s="38"/>
      <c r="E1" s="39"/>
      <c r="F1" s="39"/>
      <c r="G1" s="40"/>
    </row>
    <row r="2" spans="1:7" ht="22.05" customHeight="1" thickBot="1" x14ac:dyDescent="0.35">
      <c r="A2" s="68" t="str">
        <f>'Financials-Local Currency'!A2</f>
        <v>Grant Applicant Name</v>
      </c>
      <c r="B2" s="69"/>
      <c r="C2" s="49"/>
    </row>
    <row r="3" spans="1:7" ht="22.05" customHeight="1" thickTop="1" x14ac:dyDescent="0.3">
      <c r="A3" s="19" t="str">
        <f>'Financials-Local Currency'!A3</f>
        <v>Country of Operations:</v>
      </c>
      <c r="B3" s="2" t="str">
        <f>IF('Financials-Local Currency'!B3&lt;&gt;"",'Financials-Local Currency'!B3,"")</f>
        <v/>
      </c>
      <c r="C3" s="51"/>
      <c r="D3" s="78" t="str">
        <f>'Donor List-Year 1'!D2:G3</f>
        <v>Note: Exempted Donors are Government/International Agencies and Donative Public Charities (i.e., Public Charities whose purpose is to fund other charities.)</v>
      </c>
      <c r="E3" s="79"/>
      <c r="F3" s="79"/>
      <c r="G3" s="80"/>
    </row>
    <row r="4" spans="1:7" ht="22.05" customHeight="1" thickBot="1" x14ac:dyDescent="0.35">
      <c r="A4" s="19" t="str">
        <f>'Financials-Local Currency'!A4</f>
        <v>Local Currency:</v>
      </c>
      <c r="B4" s="2" t="str">
        <f>IF('Financials-Local Currency'!B4&lt;&gt;"",'Financials-Local Currency'!B4,"")</f>
        <v/>
      </c>
      <c r="C4" s="51"/>
      <c r="D4" s="81"/>
      <c r="E4" s="82"/>
      <c r="F4" s="82"/>
      <c r="G4" s="83"/>
    </row>
    <row r="5" spans="1:7" ht="22.05" customHeight="1" thickTop="1" x14ac:dyDescent="0.3">
      <c r="A5" s="19" t="str">
        <f>'Financials-Local Currency'!A5</f>
        <v>Exchange Rate per US Dollar:</v>
      </c>
      <c r="B5" s="22" t="str">
        <f>IF('Financials-Local Currency'!B5&lt;&gt;"",'Financials-Local Currency'!B5,"")</f>
        <v/>
      </c>
      <c r="D5" s="63"/>
      <c r="E5" s="63"/>
      <c r="F5" s="63"/>
      <c r="G5" s="63"/>
    </row>
    <row r="6" spans="1:7" ht="22.05" customHeight="1" x14ac:dyDescent="0.3">
      <c r="A6" s="19" t="str">
        <f>'Financials-Local Currency'!A6</f>
        <v>Financial Year End (Last Complete Year):</v>
      </c>
      <c r="B6" s="41" t="str">
        <f>IF('Financials-Local Currency'!B6&lt;&gt;"",'Financials-Local Currency'!B6,"")</f>
        <v/>
      </c>
      <c r="C6" s="64" t="str">
        <f>IF(SumDonations_Yr4&lt;&gt;0,IF(OR(SumDonations_Yr4&lt;95%*Revenue_Yr4,SumDonations_Yr4&gt;105%*Revenue_Yr4),"Total Donations on this Tab must equal Donations value on Tab 1",""),"")</f>
        <v>Total Donations on this Tab must equal Donations value on Tab 1</v>
      </c>
      <c r="D6" s="65"/>
      <c r="E6" s="65"/>
    </row>
    <row r="7" spans="1:7" x14ac:dyDescent="0.3">
      <c r="A7" s="70" t="s">
        <v>11</v>
      </c>
      <c r="B7" s="21" t="str">
        <f>'Financials-Local Currency'!F7</f>
        <v/>
      </c>
      <c r="C7" s="21"/>
      <c r="D7" s="21"/>
      <c r="E7" s="21"/>
    </row>
    <row r="8" spans="1:7" ht="43.2" x14ac:dyDescent="0.3">
      <c r="A8" s="71"/>
      <c r="B8" s="27" t="str">
        <f>'Donor List-Year 1'!B8</f>
        <v>Donation Amount
(Local Currency)</v>
      </c>
      <c r="C8" s="27" t="str">
        <f>'Donor List-Year 1'!C8</f>
        <v>Exempted Donor? 
(see Note)</v>
      </c>
      <c r="D8" s="27" t="str">
        <f>'Donor List-Year 1'!D8</f>
        <v>Major Donor?</v>
      </c>
      <c r="E8" s="27" t="str">
        <f>'Donor List-Year 1'!E8</f>
        <v>Excess Donation</v>
      </c>
    </row>
    <row r="9" spans="1:7" ht="49.95" customHeight="1" x14ac:dyDescent="0.3">
      <c r="A9" s="43" t="str">
        <f>IF(AND(LocalCurrencySymbol&lt;&gt;"",MajorDonorTest_Yr4&lt;&gt;0),"Lumpsum total of Small Donations 
(less than "&amp;LocalCurrencySymbol&amp;" "&amp;TEXT(ROUNDDOWN(MajorDonorTest_Yr4,-2),"#,###")&amp;" each) 
(no need to list every small donor)","Lumpsum total of Small Donations 
(no need to list every small donor) ")</f>
        <v xml:space="preserve">Lumpsum total of Small Donations 
(no need to list every small donor) </v>
      </c>
      <c r="B9" s="14"/>
      <c r="C9" s="55" t="s">
        <v>30</v>
      </c>
      <c r="D9" s="26" t="s">
        <v>30</v>
      </c>
      <c r="E9" s="26" t="str">
        <f>IF(D9="Yes",B9-MajorDonorTest_Yr4,"")</f>
        <v/>
      </c>
    </row>
    <row r="10" spans="1:7" ht="35.1" customHeight="1" x14ac:dyDescent="0.3">
      <c r="A10" s="24"/>
      <c r="B10" s="14">
        <v>43</v>
      </c>
      <c r="C10" s="52"/>
      <c r="D10" s="58" t="str">
        <f t="shared" ref="D10:D49" si="0">IF(ISBLANK(B10),"",IF(ISBLANK(C10),"Select Yes/No in Column C",IFERROR(IF(AND(C10="No",B10/ExchRateToDollar&gt;5000,B10&gt;MajorDonorTest_Yr4),"Yes","No"),"")))</f>
        <v>Select Yes/No in Column C</v>
      </c>
      <c r="E10" s="26" t="str">
        <f t="shared" ref="E10:E49" si="1">IF(D10="Yes",B10-MajorDonorTest_Yr4,"")</f>
        <v/>
      </c>
    </row>
    <row r="11" spans="1:7" ht="35.1" customHeight="1" x14ac:dyDescent="0.3">
      <c r="A11" s="24"/>
      <c r="B11" s="14"/>
      <c r="C11" s="52"/>
      <c r="D11" s="58" t="str">
        <f t="shared" si="0"/>
        <v/>
      </c>
      <c r="E11" s="26" t="str">
        <f t="shared" si="1"/>
        <v/>
      </c>
    </row>
    <row r="12" spans="1:7" ht="35.1" customHeight="1" x14ac:dyDescent="0.3">
      <c r="A12" s="24"/>
      <c r="B12" s="14"/>
      <c r="C12" s="52"/>
      <c r="D12" s="58" t="str">
        <f t="shared" si="0"/>
        <v/>
      </c>
      <c r="E12" s="26" t="str">
        <f t="shared" si="1"/>
        <v/>
      </c>
    </row>
    <row r="13" spans="1:7" ht="35.1" customHeight="1" x14ac:dyDescent="0.3">
      <c r="A13" s="24"/>
      <c r="B13" s="14"/>
      <c r="C13" s="52"/>
      <c r="D13" s="58" t="str">
        <f t="shared" si="0"/>
        <v/>
      </c>
      <c r="E13" s="26" t="str">
        <f t="shared" si="1"/>
        <v/>
      </c>
    </row>
    <row r="14" spans="1:7" ht="35.1" customHeight="1" x14ac:dyDescent="0.3">
      <c r="A14" s="24"/>
      <c r="B14" s="14"/>
      <c r="C14" s="52"/>
      <c r="D14" s="58" t="str">
        <f t="shared" si="0"/>
        <v/>
      </c>
      <c r="E14" s="26" t="str">
        <f t="shared" si="1"/>
        <v/>
      </c>
    </row>
    <row r="15" spans="1:7" ht="35.1" customHeight="1" x14ac:dyDescent="0.3">
      <c r="A15" s="24"/>
      <c r="B15" s="14"/>
      <c r="C15" s="52"/>
      <c r="D15" s="58" t="str">
        <f t="shared" si="0"/>
        <v/>
      </c>
      <c r="E15" s="26" t="str">
        <f t="shared" si="1"/>
        <v/>
      </c>
    </row>
    <row r="16" spans="1:7" ht="35.1" customHeight="1" x14ac:dyDescent="0.3">
      <c r="A16" s="24"/>
      <c r="B16" s="14"/>
      <c r="C16" s="52"/>
      <c r="D16" s="58" t="str">
        <f t="shared" si="0"/>
        <v/>
      </c>
      <c r="E16" s="26" t="str">
        <f t="shared" si="1"/>
        <v/>
      </c>
    </row>
    <row r="17" spans="1:5" ht="35.1" customHeight="1" x14ac:dyDescent="0.3">
      <c r="A17" s="24"/>
      <c r="B17" s="14"/>
      <c r="C17" s="52"/>
      <c r="D17" s="58" t="str">
        <f t="shared" si="0"/>
        <v/>
      </c>
      <c r="E17" s="26" t="str">
        <f t="shared" si="1"/>
        <v/>
      </c>
    </row>
    <row r="18" spans="1:5" ht="35.1" customHeight="1" x14ac:dyDescent="0.3">
      <c r="A18" s="24"/>
      <c r="B18" s="14"/>
      <c r="C18" s="52"/>
      <c r="D18" s="58" t="str">
        <f t="shared" si="0"/>
        <v/>
      </c>
      <c r="E18" s="26" t="str">
        <f t="shared" si="1"/>
        <v/>
      </c>
    </row>
    <row r="19" spans="1:5" ht="35.1" customHeight="1" x14ac:dyDescent="0.3">
      <c r="A19" s="24"/>
      <c r="B19" s="14"/>
      <c r="C19" s="52"/>
      <c r="D19" s="58" t="str">
        <f t="shared" si="0"/>
        <v/>
      </c>
      <c r="E19" s="26" t="str">
        <f t="shared" si="1"/>
        <v/>
      </c>
    </row>
    <row r="20" spans="1:5" ht="35.1" customHeight="1" x14ac:dyDescent="0.3">
      <c r="A20" s="24"/>
      <c r="B20" s="14"/>
      <c r="C20" s="52"/>
      <c r="D20" s="58" t="str">
        <f t="shared" si="0"/>
        <v/>
      </c>
      <c r="E20" s="26" t="str">
        <f t="shared" si="1"/>
        <v/>
      </c>
    </row>
    <row r="21" spans="1:5" ht="35.1" customHeight="1" x14ac:dyDescent="0.3">
      <c r="A21" s="24"/>
      <c r="B21" s="14"/>
      <c r="C21" s="52"/>
      <c r="D21" s="58" t="str">
        <f t="shared" si="0"/>
        <v/>
      </c>
      <c r="E21" s="26" t="str">
        <f t="shared" si="1"/>
        <v/>
      </c>
    </row>
    <row r="22" spans="1:5" ht="35.1" customHeight="1" x14ac:dyDescent="0.3">
      <c r="A22" s="24"/>
      <c r="B22" s="14"/>
      <c r="C22" s="52"/>
      <c r="D22" s="58" t="str">
        <f t="shared" si="0"/>
        <v/>
      </c>
      <c r="E22" s="26" t="str">
        <f t="shared" si="1"/>
        <v/>
      </c>
    </row>
    <row r="23" spans="1:5" ht="35.1" customHeight="1" x14ac:dyDescent="0.3">
      <c r="A23" s="24"/>
      <c r="B23" s="14"/>
      <c r="C23" s="52"/>
      <c r="D23" s="58" t="str">
        <f t="shared" si="0"/>
        <v/>
      </c>
      <c r="E23" s="26" t="str">
        <f t="shared" si="1"/>
        <v/>
      </c>
    </row>
    <row r="24" spans="1:5" ht="35.1" customHeight="1" x14ac:dyDescent="0.3">
      <c r="A24" s="24"/>
      <c r="B24" s="14"/>
      <c r="C24" s="52"/>
      <c r="D24" s="58" t="str">
        <f t="shared" si="0"/>
        <v/>
      </c>
      <c r="E24" s="26" t="str">
        <f t="shared" si="1"/>
        <v/>
      </c>
    </row>
    <row r="25" spans="1:5" ht="35.1" customHeight="1" x14ac:dyDescent="0.3">
      <c r="A25" s="24"/>
      <c r="B25" s="14"/>
      <c r="C25" s="52"/>
      <c r="D25" s="58" t="str">
        <f t="shared" si="0"/>
        <v/>
      </c>
      <c r="E25" s="26" t="str">
        <f t="shared" si="1"/>
        <v/>
      </c>
    </row>
    <row r="26" spans="1:5" ht="35.1" customHeight="1" x14ac:dyDescent="0.3">
      <c r="A26" s="24"/>
      <c r="B26" s="14"/>
      <c r="C26" s="52"/>
      <c r="D26" s="58" t="str">
        <f t="shared" si="0"/>
        <v/>
      </c>
      <c r="E26" s="26" t="str">
        <f t="shared" si="1"/>
        <v/>
      </c>
    </row>
    <row r="27" spans="1:5" ht="35.1" customHeight="1" x14ac:dyDescent="0.3">
      <c r="A27" s="24"/>
      <c r="B27" s="14"/>
      <c r="C27" s="52"/>
      <c r="D27" s="58" t="str">
        <f t="shared" si="0"/>
        <v/>
      </c>
      <c r="E27" s="26" t="str">
        <f t="shared" si="1"/>
        <v/>
      </c>
    </row>
    <row r="28" spans="1:5" ht="35.1" customHeight="1" x14ac:dyDescent="0.3">
      <c r="A28" s="24"/>
      <c r="B28" s="14"/>
      <c r="C28" s="52"/>
      <c r="D28" s="58" t="str">
        <f t="shared" si="0"/>
        <v/>
      </c>
      <c r="E28" s="26" t="str">
        <f t="shared" si="1"/>
        <v/>
      </c>
    </row>
    <row r="29" spans="1:5" ht="35.1" customHeight="1" x14ac:dyDescent="0.3">
      <c r="A29" s="24"/>
      <c r="B29" s="14"/>
      <c r="C29" s="52"/>
      <c r="D29" s="58" t="str">
        <f t="shared" si="0"/>
        <v/>
      </c>
      <c r="E29" s="26" t="str">
        <f t="shared" si="1"/>
        <v/>
      </c>
    </row>
    <row r="30" spans="1:5" ht="35.1" customHeight="1" x14ac:dyDescent="0.3">
      <c r="A30" s="24"/>
      <c r="B30" s="14"/>
      <c r="C30" s="52"/>
      <c r="D30" s="58" t="str">
        <f t="shared" si="0"/>
        <v/>
      </c>
      <c r="E30" s="26" t="str">
        <f t="shared" si="1"/>
        <v/>
      </c>
    </row>
    <row r="31" spans="1:5" ht="35.1" customHeight="1" x14ac:dyDescent="0.3">
      <c r="A31" s="24"/>
      <c r="B31" s="14"/>
      <c r="C31" s="52"/>
      <c r="D31" s="58" t="str">
        <f t="shared" si="0"/>
        <v/>
      </c>
      <c r="E31" s="26" t="str">
        <f t="shared" si="1"/>
        <v/>
      </c>
    </row>
    <row r="32" spans="1:5" ht="35.1" customHeight="1" x14ac:dyDescent="0.3">
      <c r="A32" s="24"/>
      <c r="B32" s="14"/>
      <c r="C32" s="52"/>
      <c r="D32" s="58" t="str">
        <f t="shared" si="0"/>
        <v/>
      </c>
      <c r="E32" s="26" t="str">
        <f t="shared" si="1"/>
        <v/>
      </c>
    </row>
    <row r="33" spans="1:5" ht="35.1" customHeight="1" x14ac:dyDescent="0.3">
      <c r="A33" s="24"/>
      <c r="B33" s="14"/>
      <c r="C33" s="52"/>
      <c r="D33" s="58" t="str">
        <f t="shared" si="0"/>
        <v/>
      </c>
      <c r="E33" s="26" t="str">
        <f t="shared" si="1"/>
        <v/>
      </c>
    </row>
    <row r="34" spans="1:5" ht="35.1" customHeight="1" x14ac:dyDescent="0.3">
      <c r="A34" s="24"/>
      <c r="B34" s="14"/>
      <c r="C34" s="52"/>
      <c r="D34" s="58" t="str">
        <f t="shared" si="0"/>
        <v/>
      </c>
      <c r="E34" s="26" t="str">
        <f t="shared" si="1"/>
        <v/>
      </c>
    </row>
    <row r="35" spans="1:5" ht="35.1" customHeight="1" x14ac:dyDescent="0.3">
      <c r="A35" s="24"/>
      <c r="B35" s="14"/>
      <c r="C35" s="52"/>
      <c r="D35" s="58" t="str">
        <f t="shared" si="0"/>
        <v/>
      </c>
      <c r="E35" s="26" t="str">
        <f t="shared" si="1"/>
        <v/>
      </c>
    </row>
    <row r="36" spans="1:5" ht="35.1" customHeight="1" x14ac:dyDescent="0.3">
      <c r="A36" s="24"/>
      <c r="B36" s="14"/>
      <c r="C36" s="52"/>
      <c r="D36" s="58" t="str">
        <f t="shared" si="0"/>
        <v/>
      </c>
      <c r="E36" s="26" t="str">
        <f t="shared" si="1"/>
        <v/>
      </c>
    </row>
    <row r="37" spans="1:5" ht="35.1" customHeight="1" x14ac:dyDescent="0.3">
      <c r="A37" s="24"/>
      <c r="B37" s="14"/>
      <c r="C37" s="52"/>
      <c r="D37" s="58" t="str">
        <f t="shared" si="0"/>
        <v/>
      </c>
      <c r="E37" s="26" t="str">
        <f t="shared" si="1"/>
        <v/>
      </c>
    </row>
    <row r="38" spans="1:5" ht="35.1" customHeight="1" x14ac:dyDescent="0.3">
      <c r="A38" s="24"/>
      <c r="B38" s="14"/>
      <c r="C38" s="52"/>
      <c r="D38" s="58" t="str">
        <f t="shared" si="0"/>
        <v/>
      </c>
      <c r="E38" s="26" t="str">
        <f t="shared" si="1"/>
        <v/>
      </c>
    </row>
    <row r="39" spans="1:5" ht="35.1" customHeight="1" x14ac:dyDescent="0.3">
      <c r="A39" s="24"/>
      <c r="B39" s="14"/>
      <c r="C39" s="52"/>
      <c r="D39" s="58" t="str">
        <f t="shared" si="0"/>
        <v/>
      </c>
      <c r="E39" s="26" t="str">
        <f t="shared" si="1"/>
        <v/>
      </c>
    </row>
    <row r="40" spans="1:5" ht="35.1" customHeight="1" x14ac:dyDescent="0.3">
      <c r="A40" s="24"/>
      <c r="B40" s="14"/>
      <c r="C40" s="52"/>
      <c r="D40" s="58" t="str">
        <f t="shared" si="0"/>
        <v/>
      </c>
      <c r="E40" s="26" t="str">
        <f t="shared" si="1"/>
        <v/>
      </c>
    </row>
    <row r="41" spans="1:5" ht="35.1" customHeight="1" x14ac:dyDescent="0.3">
      <c r="A41" s="24"/>
      <c r="B41" s="14"/>
      <c r="C41" s="52"/>
      <c r="D41" s="58" t="str">
        <f t="shared" si="0"/>
        <v/>
      </c>
      <c r="E41" s="26" t="str">
        <f t="shared" si="1"/>
        <v/>
      </c>
    </row>
    <row r="42" spans="1:5" ht="35.1" customHeight="1" x14ac:dyDescent="0.3">
      <c r="A42" s="24"/>
      <c r="B42" s="14"/>
      <c r="C42" s="52"/>
      <c r="D42" s="58" t="str">
        <f t="shared" si="0"/>
        <v/>
      </c>
      <c r="E42" s="26" t="str">
        <f t="shared" si="1"/>
        <v/>
      </c>
    </row>
    <row r="43" spans="1:5" ht="35.1" customHeight="1" x14ac:dyDescent="0.3">
      <c r="A43" s="24"/>
      <c r="B43" s="14"/>
      <c r="C43" s="52"/>
      <c r="D43" s="58" t="str">
        <f t="shared" si="0"/>
        <v/>
      </c>
      <c r="E43" s="26" t="str">
        <f t="shared" si="1"/>
        <v/>
      </c>
    </row>
    <row r="44" spans="1:5" ht="35.1" customHeight="1" x14ac:dyDescent="0.3">
      <c r="A44" s="24"/>
      <c r="B44" s="14"/>
      <c r="C44" s="52"/>
      <c r="D44" s="58" t="str">
        <f t="shared" si="0"/>
        <v/>
      </c>
      <c r="E44" s="26" t="str">
        <f t="shared" si="1"/>
        <v/>
      </c>
    </row>
    <row r="45" spans="1:5" ht="35.1" customHeight="1" x14ac:dyDescent="0.3">
      <c r="A45" s="24"/>
      <c r="B45" s="14"/>
      <c r="C45" s="52"/>
      <c r="D45" s="58" t="str">
        <f t="shared" si="0"/>
        <v/>
      </c>
      <c r="E45" s="26" t="str">
        <f t="shared" si="1"/>
        <v/>
      </c>
    </row>
    <row r="46" spans="1:5" ht="35.1" customHeight="1" x14ac:dyDescent="0.3">
      <c r="A46" s="24"/>
      <c r="B46" s="14"/>
      <c r="C46" s="52"/>
      <c r="D46" s="58" t="str">
        <f t="shared" si="0"/>
        <v/>
      </c>
      <c r="E46" s="26" t="str">
        <f t="shared" si="1"/>
        <v/>
      </c>
    </row>
    <row r="47" spans="1:5" ht="35.1" customHeight="1" x14ac:dyDescent="0.3">
      <c r="A47" s="24"/>
      <c r="B47" s="14"/>
      <c r="C47" s="52"/>
      <c r="D47" s="58" t="str">
        <f t="shared" si="0"/>
        <v/>
      </c>
      <c r="E47" s="26" t="str">
        <f t="shared" si="1"/>
        <v/>
      </c>
    </row>
    <row r="48" spans="1:5" ht="35.1" customHeight="1" x14ac:dyDescent="0.3">
      <c r="A48" s="24"/>
      <c r="B48" s="14"/>
      <c r="C48" s="52"/>
      <c r="D48" s="58" t="str">
        <f t="shared" si="0"/>
        <v/>
      </c>
      <c r="E48" s="26" t="str">
        <f t="shared" si="1"/>
        <v/>
      </c>
    </row>
    <row r="49" spans="1:5" ht="35.1" customHeight="1" x14ac:dyDescent="0.3">
      <c r="A49" s="24"/>
      <c r="B49" s="14"/>
      <c r="C49" s="52"/>
      <c r="D49" s="58" t="str">
        <f t="shared" si="0"/>
        <v/>
      </c>
      <c r="E49" s="26" t="str">
        <f t="shared" si="1"/>
        <v/>
      </c>
    </row>
    <row r="50" spans="1:5" ht="30" customHeight="1" x14ac:dyDescent="0.3">
      <c r="A50" s="28" t="s">
        <v>18</v>
      </c>
      <c r="B50" s="29">
        <f>SUM(B9:B49)</f>
        <v>43</v>
      </c>
      <c r="C50" s="53"/>
      <c r="D50" s="29"/>
      <c r="E50" s="29">
        <f t="shared" ref="E50" si="2">SUM(E9:E49)</f>
        <v>0</v>
      </c>
    </row>
    <row r="51" spans="1:5" ht="22.05" customHeight="1" x14ac:dyDescent="0.3">
      <c r="A51" s="20" t="s">
        <v>12</v>
      </c>
    </row>
    <row r="52" spans="1:5" ht="22.05" customHeight="1" x14ac:dyDescent="0.3"/>
    <row r="53" spans="1:5" ht="22.05" customHeight="1" x14ac:dyDescent="0.3"/>
    <row r="54" spans="1:5" ht="22.05" customHeight="1" x14ac:dyDescent="0.3"/>
    <row r="55" spans="1:5" ht="22.05" customHeight="1" x14ac:dyDescent="0.3"/>
    <row r="56" spans="1:5" ht="22.05" customHeight="1" x14ac:dyDescent="0.3"/>
    <row r="57" spans="1:5" ht="22.05" customHeight="1" x14ac:dyDescent="0.3"/>
    <row r="58" spans="1:5" ht="22.05" customHeight="1" x14ac:dyDescent="0.3"/>
    <row r="59" spans="1:5" ht="22.05" customHeight="1" x14ac:dyDescent="0.3"/>
    <row r="60" spans="1:5" ht="22.05" customHeight="1" x14ac:dyDescent="0.3"/>
    <row r="61" spans="1:5" ht="22.05" customHeight="1" x14ac:dyDescent="0.3"/>
    <row r="62" spans="1:5" ht="22.05" customHeight="1" x14ac:dyDescent="0.3"/>
    <row r="63" spans="1:5" ht="22.05" customHeight="1" x14ac:dyDescent="0.3"/>
    <row r="64" spans="1:5" ht="22.05" customHeight="1" x14ac:dyDescent="0.3"/>
    <row r="65" ht="22.05" customHeight="1" x14ac:dyDescent="0.3"/>
    <row r="66" ht="22.05" customHeight="1" x14ac:dyDescent="0.3"/>
    <row r="67" ht="22.05" customHeight="1" x14ac:dyDescent="0.3"/>
    <row r="68" ht="22.05" customHeight="1" x14ac:dyDescent="0.3"/>
    <row r="69" ht="22.05" customHeight="1" x14ac:dyDescent="0.3"/>
    <row r="70" ht="22.05" customHeight="1" x14ac:dyDescent="0.3"/>
    <row r="71" ht="22.05" customHeight="1" x14ac:dyDescent="0.3"/>
    <row r="72" ht="22.05" customHeight="1" x14ac:dyDescent="0.3"/>
    <row r="73" ht="22.05" customHeight="1" x14ac:dyDescent="0.3"/>
    <row r="74" ht="22.05" customHeight="1" x14ac:dyDescent="0.3"/>
    <row r="75" ht="22.05" customHeight="1" x14ac:dyDescent="0.3"/>
    <row r="76" ht="22.05" customHeight="1" x14ac:dyDescent="0.3"/>
    <row r="77" ht="22.05" customHeight="1" x14ac:dyDescent="0.3"/>
    <row r="78" ht="22.05" customHeight="1" x14ac:dyDescent="0.3"/>
  </sheetData>
  <sheetProtection algorithmName="SHA-512" hashValue="v/bepRg+NEGa/gnU96v8zCNZ7bOEHVjJ6xiiAvM/DuxKTu57ijCx5fhALFnvZjuOIE05Z242Wc1Y+K2SswW8LQ==" saltValue="ZZvew75kMhK41UzsXXevqg==" spinCount="100000" sheet="1" selectLockedCells="1"/>
  <mergeCells count="3">
    <mergeCell ref="A2:B2"/>
    <mergeCell ref="A7:A8"/>
    <mergeCell ref="D3:G4"/>
  </mergeCells>
  <conditionalFormatting sqref="D10:D49">
    <cfRule type="expression" dxfId="14" priority="5">
      <formula>D10="Select Yes/No in Column C"</formula>
    </cfRule>
    <cfRule type="expression" dxfId="13" priority="6">
      <formula>$C$10="Select Yes/No in Column C"</formula>
    </cfRule>
  </conditionalFormatting>
  <conditionalFormatting sqref="D3">
    <cfRule type="expression" dxfId="12" priority="2">
      <formula>D3="Error"</formula>
    </cfRule>
    <cfRule type="expression" dxfId="11" priority="3">
      <formula>D3="Error:"</formula>
    </cfRule>
  </conditionalFormatting>
  <conditionalFormatting sqref="C6:G6">
    <cfRule type="expression" dxfId="10" priority="1">
      <formula>$C$6&lt;&gt;""</formula>
    </cfRule>
  </conditionalFormatting>
  <dataValidations count="1">
    <dataValidation type="list" allowBlank="1" showInputMessage="1" showErrorMessage="1" sqref="C10:C49">
      <formula1>"Yes, No"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2" workbookViewId="0">
      <selection activeCell="B10" sqref="B10"/>
    </sheetView>
  </sheetViews>
  <sheetFormatPr defaultColWidth="8.77734375" defaultRowHeight="14.4" x14ac:dyDescent="0.3"/>
  <cols>
    <col min="1" max="1" width="36.77734375" style="1" customWidth="1"/>
    <col min="2" max="2" width="19.21875" style="1" customWidth="1"/>
    <col min="3" max="3" width="11.77734375" style="54" customWidth="1"/>
    <col min="4" max="4" width="14.5546875" style="1" customWidth="1"/>
    <col min="5" max="5" width="19.21875" style="1" customWidth="1"/>
    <col min="6" max="16384" width="8.77734375" style="1"/>
  </cols>
  <sheetData>
    <row r="1" spans="1:7" ht="78" customHeight="1" thickBot="1" x14ac:dyDescent="0.35">
      <c r="A1" s="36"/>
      <c r="B1" s="37"/>
      <c r="C1" s="50"/>
      <c r="D1" s="38"/>
      <c r="E1" s="39"/>
      <c r="F1" s="39"/>
      <c r="G1" s="40"/>
    </row>
    <row r="2" spans="1:7" ht="22.05" customHeight="1" thickBot="1" x14ac:dyDescent="0.35">
      <c r="A2" s="68" t="str">
        <f>'Financials-Local Currency'!A2</f>
        <v>Grant Applicant Name</v>
      </c>
      <c r="B2" s="69"/>
      <c r="C2" s="49"/>
    </row>
    <row r="3" spans="1:7" ht="22.05" customHeight="1" thickTop="1" x14ac:dyDescent="0.3">
      <c r="A3" s="19" t="str">
        <f>'Financials-Local Currency'!A3</f>
        <v>Country of Operations:</v>
      </c>
      <c r="B3" s="2" t="str">
        <f>IF('Financials-Local Currency'!B3&lt;&gt;"",'Financials-Local Currency'!B3,"")</f>
        <v/>
      </c>
      <c r="C3" s="51"/>
      <c r="D3" s="78" t="str">
        <f>'Donor List-Year 1'!D2:G3</f>
        <v>Note: Exempted Donors are Government/International Agencies and Donative Public Charities (i.e., Public Charities whose purpose is to fund other charities.)</v>
      </c>
      <c r="E3" s="79"/>
      <c r="F3" s="79"/>
      <c r="G3" s="80"/>
    </row>
    <row r="4" spans="1:7" ht="22.05" customHeight="1" thickBot="1" x14ac:dyDescent="0.35">
      <c r="A4" s="19" t="str">
        <f>'Financials-Local Currency'!A4</f>
        <v>Local Currency:</v>
      </c>
      <c r="B4" s="2" t="str">
        <f>IF('Financials-Local Currency'!B4&lt;&gt;"",'Financials-Local Currency'!B4,"")</f>
        <v/>
      </c>
      <c r="C4" s="51"/>
      <c r="D4" s="81"/>
      <c r="E4" s="82"/>
      <c r="F4" s="82"/>
      <c r="G4" s="83"/>
    </row>
    <row r="5" spans="1:7" ht="22.05" customHeight="1" thickTop="1" x14ac:dyDescent="0.3">
      <c r="A5" s="19" t="str">
        <f>'Financials-Local Currency'!A5</f>
        <v>Exchange Rate per US Dollar:</v>
      </c>
      <c r="B5" s="22" t="str">
        <f>IF('Financials-Local Currency'!B5&lt;&gt;"",'Financials-Local Currency'!B5,"")</f>
        <v/>
      </c>
      <c r="D5" s="63"/>
      <c r="E5" s="63"/>
      <c r="F5" s="63"/>
      <c r="G5" s="63"/>
    </row>
    <row r="6" spans="1:7" ht="22.05" customHeight="1" x14ac:dyDescent="0.3">
      <c r="A6" s="19" t="str">
        <f>'Financials-Local Currency'!A6</f>
        <v>Financial Year End (Last Complete Year):</v>
      </c>
      <c r="B6" s="41" t="str">
        <f>IF('Financials-Local Currency'!B6&lt;&gt;"",'Financials-Local Currency'!B6,"")</f>
        <v/>
      </c>
      <c r="C6" s="64" t="str">
        <f>IF(SumDonations_Yr5&lt;&gt;0,IF(OR(SumDonations_Yr5&lt;95%*Revenue_Yr5,SumDonations_Yr5&gt;105%*Revenue_Yr5),"Total Donations on this Tab must equal Donations value on Tab 1",""),"")</f>
        <v/>
      </c>
      <c r="D6" s="65"/>
      <c r="E6" s="65"/>
    </row>
    <row r="7" spans="1:7" x14ac:dyDescent="0.3">
      <c r="A7" s="70" t="s">
        <v>11</v>
      </c>
      <c r="B7" s="21" t="str">
        <f>'Financials-Local Currency'!G7</f>
        <v/>
      </c>
      <c r="C7" s="21"/>
      <c r="D7" s="21"/>
      <c r="E7" s="21"/>
    </row>
    <row r="8" spans="1:7" ht="43.2" x14ac:dyDescent="0.3">
      <c r="A8" s="71"/>
      <c r="B8" s="27" t="str">
        <f>'Donor List-Year 1'!B8</f>
        <v>Donation Amount
(Local Currency)</v>
      </c>
      <c r="C8" s="27" t="str">
        <f>'Donor List-Year 1'!C8</f>
        <v>Exempted Donor? 
(see Note)</v>
      </c>
      <c r="D8" s="27" t="str">
        <f>'Donor List-Year 1'!D8</f>
        <v>Major Donor?</v>
      </c>
      <c r="E8" s="27" t="str">
        <f>'Donor List-Year 1'!E8</f>
        <v>Excess Donation</v>
      </c>
    </row>
    <row r="9" spans="1:7" ht="49.95" customHeight="1" x14ac:dyDescent="0.3">
      <c r="A9" s="43" t="str">
        <f>IF(AND(LocalCurrencySymbol&lt;&gt;"",MajorDonorTest_Yr5&lt;&gt;0),"Lumpsum total of Small Donations 
(less than "&amp;LocalCurrencySymbol&amp;" "&amp;TEXT(ROUNDDOWN(MajorDonorTest_Yr5,-2),"#,###")&amp;" each) 
(no need to list every small donor)","Lumpsum total of Small Donations 
(no need to list every small donor) ")</f>
        <v xml:space="preserve">Lumpsum total of Small Donations 
(no need to list every small donor) </v>
      </c>
      <c r="B9" s="14"/>
      <c r="C9" s="55" t="s">
        <v>30</v>
      </c>
      <c r="D9" s="26" t="s">
        <v>30</v>
      </c>
      <c r="E9" s="26" t="str">
        <f>IF(D9="Yes",B9-MajorDonorTest_Yr5,"")</f>
        <v/>
      </c>
    </row>
    <row r="10" spans="1:7" ht="35.1" customHeight="1" x14ac:dyDescent="0.3">
      <c r="A10" s="24"/>
      <c r="B10" s="14"/>
      <c r="C10" s="52"/>
      <c r="D10" s="58" t="str">
        <f t="shared" ref="D10:D49" si="0">IF(ISBLANK(B10),"",IF(ISBLANK(C10),"Select Yes/No in Column C",IFERROR(IF(AND(C10="No",B10/ExchRateToDollar&gt;5000,B10&gt;MajorDonorTest_Yr5),"Yes","No"),"")))</f>
        <v/>
      </c>
      <c r="E10" s="26" t="str">
        <f t="shared" ref="E10:E49" si="1">IF(D10="Yes",B10-MajorDonorTest_Yr5,"")</f>
        <v/>
      </c>
    </row>
    <row r="11" spans="1:7" ht="35.1" customHeight="1" x14ac:dyDescent="0.3">
      <c r="A11" s="24"/>
      <c r="B11" s="14"/>
      <c r="C11" s="52"/>
      <c r="D11" s="58" t="str">
        <f t="shared" si="0"/>
        <v/>
      </c>
      <c r="E11" s="26" t="str">
        <f t="shared" si="1"/>
        <v/>
      </c>
    </row>
    <row r="12" spans="1:7" ht="35.1" customHeight="1" x14ac:dyDescent="0.3">
      <c r="A12" s="24"/>
      <c r="B12" s="14"/>
      <c r="C12" s="52"/>
      <c r="D12" s="58" t="str">
        <f t="shared" si="0"/>
        <v/>
      </c>
      <c r="E12" s="26" t="str">
        <f t="shared" si="1"/>
        <v/>
      </c>
    </row>
    <row r="13" spans="1:7" ht="35.1" customHeight="1" x14ac:dyDescent="0.3">
      <c r="A13" s="24"/>
      <c r="B13" s="14"/>
      <c r="C13" s="52"/>
      <c r="D13" s="58" t="str">
        <f t="shared" si="0"/>
        <v/>
      </c>
      <c r="E13" s="26" t="str">
        <f t="shared" si="1"/>
        <v/>
      </c>
    </row>
    <row r="14" spans="1:7" ht="35.1" customHeight="1" x14ac:dyDescent="0.3">
      <c r="A14" s="24"/>
      <c r="B14" s="14"/>
      <c r="C14" s="52"/>
      <c r="D14" s="58" t="str">
        <f t="shared" si="0"/>
        <v/>
      </c>
      <c r="E14" s="26" t="str">
        <f t="shared" si="1"/>
        <v/>
      </c>
    </row>
    <row r="15" spans="1:7" ht="35.1" customHeight="1" x14ac:dyDescent="0.3">
      <c r="A15" s="24"/>
      <c r="B15" s="14"/>
      <c r="C15" s="52"/>
      <c r="D15" s="58" t="str">
        <f t="shared" si="0"/>
        <v/>
      </c>
      <c r="E15" s="26" t="str">
        <f t="shared" si="1"/>
        <v/>
      </c>
    </row>
    <row r="16" spans="1:7" ht="35.1" customHeight="1" x14ac:dyDescent="0.3">
      <c r="A16" s="24"/>
      <c r="B16" s="14"/>
      <c r="C16" s="52"/>
      <c r="D16" s="58" t="str">
        <f t="shared" si="0"/>
        <v/>
      </c>
      <c r="E16" s="26" t="str">
        <f t="shared" si="1"/>
        <v/>
      </c>
    </row>
    <row r="17" spans="1:5" ht="35.1" customHeight="1" x14ac:dyDescent="0.3">
      <c r="A17" s="24"/>
      <c r="B17" s="14"/>
      <c r="C17" s="52"/>
      <c r="D17" s="58" t="str">
        <f t="shared" si="0"/>
        <v/>
      </c>
      <c r="E17" s="26" t="str">
        <f t="shared" si="1"/>
        <v/>
      </c>
    </row>
    <row r="18" spans="1:5" ht="35.1" customHeight="1" x14ac:dyDescent="0.3">
      <c r="A18" s="24"/>
      <c r="B18" s="14"/>
      <c r="C18" s="52"/>
      <c r="D18" s="58" t="str">
        <f t="shared" si="0"/>
        <v/>
      </c>
      <c r="E18" s="26" t="str">
        <f t="shared" si="1"/>
        <v/>
      </c>
    </row>
    <row r="19" spans="1:5" ht="35.1" customHeight="1" x14ac:dyDescent="0.3">
      <c r="A19" s="24"/>
      <c r="B19" s="14"/>
      <c r="C19" s="52"/>
      <c r="D19" s="58" t="str">
        <f t="shared" si="0"/>
        <v/>
      </c>
      <c r="E19" s="26" t="str">
        <f t="shared" si="1"/>
        <v/>
      </c>
    </row>
    <row r="20" spans="1:5" ht="35.1" customHeight="1" x14ac:dyDescent="0.3">
      <c r="A20" s="24"/>
      <c r="B20" s="14"/>
      <c r="C20" s="52"/>
      <c r="D20" s="58" t="str">
        <f t="shared" si="0"/>
        <v/>
      </c>
      <c r="E20" s="26" t="str">
        <f t="shared" si="1"/>
        <v/>
      </c>
    </row>
    <row r="21" spans="1:5" ht="35.1" customHeight="1" x14ac:dyDescent="0.3">
      <c r="A21" s="24"/>
      <c r="B21" s="14"/>
      <c r="C21" s="52"/>
      <c r="D21" s="58" t="str">
        <f t="shared" si="0"/>
        <v/>
      </c>
      <c r="E21" s="26" t="str">
        <f t="shared" si="1"/>
        <v/>
      </c>
    </row>
    <row r="22" spans="1:5" ht="35.1" customHeight="1" x14ac:dyDescent="0.3">
      <c r="A22" s="24"/>
      <c r="B22" s="14"/>
      <c r="C22" s="52"/>
      <c r="D22" s="58" t="str">
        <f t="shared" si="0"/>
        <v/>
      </c>
      <c r="E22" s="26" t="str">
        <f t="shared" si="1"/>
        <v/>
      </c>
    </row>
    <row r="23" spans="1:5" ht="35.1" customHeight="1" x14ac:dyDescent="0.3">
      <c r="A23" s="24"/>
      <c r="B23" s="14"/>
      <c r="C23" s="52"/>
      <c r="D23" s="58" t="str">
        <f t="shared" si="0"/>
        <v/>
      </c>
      <c r="E23" s="26" t="str">
        <f t="shared" si="1"/>
        <v/>
      </c>
    </row>
    <row r="24" spans="1:5" ht="35.1" customHeight="1" x14ac:dyDescent="0.3">
      <c r="A24" s="24"/>
      <c r="B24" s="14"/>
      <c r="C24" s="52"/>
      <c r="D24" s="58" t="str">
        <f t="shared" si="0"/>
        <v/>
      </c>
      <c r="E24" s="26" t="str">
        <f t="shared" si="1"/>
        <v/>
      </c>
    </row>
    <row r="25" spans="1:5" ht="35.1" customHeight="1" x14ac:dyDescent="0.3">
      <c r="A25" s="24"/>
      <c r="B25" s="14"/>
      <c r="C25" s="52"/>
      <c r="D25" s="58" t="str">
        <f t="shared" si="0"/>
        <v/>
      </c>
      <c r="E25" s="26" t="str">
        <f t="shared" si="1"/>
        <v/>
      </c>
    </row>
    <row r="26" spans="1:5" ht="35.1" customHeight="1" x14ac:dyDescent="0.3">
      <c r="A26" s="24"/>
      <c r="B26" s="14"/>
      <c r="C26" s="52"/>
      <c r="D26" s="58" t="str">
        <f t="shared" si="0"/>
        <v/>
      </c>
      <c r="E26" s="26" t="str">
        <f t="shared" si="1"/>
        <v/>
      </c>
    </row>
    <row r="27" spans="1:5" ht="35.1" customHeight="1" x14ac:dyDescent="0.3">
      <c r="A27" s="24"/>
      <c r="B27" s="14"/>
      <c r="C27" s="52"/>
      <c r="D27" s="58" t="str">
        <f t="shared" si="0"/>
        <v/>
      </c>
      <c r="E27" s="26" t="str">
        <f t="shared" si="1"/>
        <v/>
      </c>
    </row>
    <row r="28" spans="1:5" ht="35.1" customHeight="1" x14ac:dyDescent="0.3">
      <c r="A28" s="24"/>
      <c r="B28" s="14"/>
      <c r="C28" s="52"/>
      <c r="D28" s="58" t="str">
        <f t="shared" si="0"/>
        <v/>
      </c>
      <c r="E28" s="26" t="str">
        <f t="shared" si="1"/>
        <v/>
      </c>
    </row>
    <row r="29" spans="1:5" ht="35.1" customHeight="1" x14ac:dyDescent="0.3">
      <c r="A29" s="24"/>
      <c r="B29" s="14"/>
      <c r="C29" s="52"/>
      <c r="D29" s="58" t="str">
        <f t="shared" si="0"/>
        <v/>
      </c>
      <c r="E29" s="26" t="str">
        <f t="shared" si="1"/>
        <v/>
      </c>
    </row>
    <row r="30" spans="1:5" ht="35.1" customHeight="1" x14ac:dyDescent="0.3">
      <c r="A30" s="24"/>
      <c r="B30" s="14"/>
      <c r="C30" s="52"/>
      <c r="D30" s="58" t="str">
        <f t="shared" si="0"/>
        <v/>
      </c>
      <c r="E30" s="26" t="str">
        <f t="shared" si="1"/>
        <v/>
      </c>
    </row>
    <row r="31" spans="1:5" ht="35.1" customHeight="1" x14ac:dyDescent="0.3">
      <c r="A31" s="24"/>
      <c r="B31" s="14"/>
      <c r="C31" s="52"/>
      <c r="D31" s="58" t="str">
        <f t="shared" si="0"/>
        <v/>
      </c>
      <c r="E31" s="26" t="str">
        <f t="shared" si="1"/>
        <v/>
      </c>
    </row>
    <row r="32" spans="1:5" ht="35.1" customHeight="1" x14ac:dyDescent="0.3">
      <c r="A32" s="24"/>
      <c r="B32" s="14"/>
      <c r="C32" s="52"/>
      <c r="D32" s="58" t="str">
        <f t="shared" si="0"/>
        <v/>
      </c>
      <c r="E32" s="26" t="str">
        <f t="shared" si="1"/>
        <v/>
      </c>
    </row>
    <row r="33" spans="1:5" ht="35.1" customHeight="1" x14ac:dyDescent="0.3">
      <c r="A33" s="24"/>
      <c r="B33" s="14"/>
      <c r="C33" s="52"/>
      <c r="D33" s="58" t="str">
        <f t="shared" si="0"/>
        <v/>
      </c>
      <c r="E33" s="26" t="str">
        <f t="shared" si="1"/>
        <v/>
      </c>
    </row>
    <row r="34" spans="1:5" ht="35.1" customHeight="1" x14ac:dyDescent="0.3">
      <c r="A34" s="24"/>
      <c r="B34" s="14"/>
      <c r="C34" s="52"/>
      <c r="D34" s="58" t="str">
        <f t="shared" si="0"/>
        <v/>
      </c>
      <c r="E34" s="26" t="str">
        <f t="shared" si="1"/>
        <v/>
      </c>
    </row>
    <row r="35" spans="1:5" ht="35.1" customHeight="1" x14ac:dyDescent="0.3">
      <c r="A35" s="24"/>
      <c r="B35" s="14"/>
      <c r="C35" s="52"/>
      <c r="D35" s="58" t="str">
        <f t="shared" si="0"/>
        <v/>
      </c>
      <c r="E35" s="26" t="str">
        <f t="shared" si="1"/>
        <v/>
      </c>
    </row>
    <row r="36" spans="1:5" ht="35.1" customHeight="1" x14ac:dyDescent="0.3">
      <c r="A36" s="24"/>
      <c r="B36" s="14"/>
      <c r="C36" s="52"/>
      <c r="D36" s="58" t="str">
        <f t="shared" si="0"/>
        <v/>
      </c>
      <c r="E36" s="26" t="str">
        <f t="shared" si="1"/>
        <v/>
      </c>
    </row>
    <row r="37" spans="1:5" ht="35.1" customHeight="1" x14ac:dyDescent="0.3">
      <c r="A37" s="24"/>
      <c r="B37" s="14"/>
      <c r="C37" s="52"/>
      <c r="D37" s="58" t="str">
        <f t="shared" si="0"/>
        <v/>
      </c>
      <c r="E37" s="26" t="str">
        <f t="shared" si="1"/>
        <v/>
      </c>
    </row>
    <row r="38" spans="1:5" ht="35.1" customHeight="1" x14ac:dyDescent="0.3">
      <c r="A38" s="24"/>
      <c r="B38" s="14"/>
      <c r="C38" s="52"/>
      <c r="D38" s="58" t="str">
        <f t="shared" si="0"/>
        <v/>
      </c>
      <c r="E38" s="26" t="str">
        <f t="shared" si="1"/>
        <v/>
      </c>
    </row>
    <row r="39" spans="1:5" ht="35.1" customHeight="1" x14ac:dyDescent="0.3">
      <c r="A39" s="24"/>
      <c r="B39" s="14"/>
      <c r="C39" s="52"/>
      <c r="D39" s="58" t="str">
        <f t="shared" si="0"/>
        <v/>
      </c>
      <c r="E39" s="26" t="str">
        <f t="shared" si="1"/>
        <v/>
      </c>
    </row>
    <row r="40" spans="1:5" ht="35.1" customHeight="1" x14ac:dyDescent="0.3">
      <c r="A40" s="24"/>
      <c r="B40" s="14"/>
      <c r="C40" s="52"/>
      <c r="D40" s="58" t="str">
        <f t="shared" si="0"/>
        <v/>
      </c>
      <c r="E40" s="26" t="str">
        <f t="shared" si="1"/>
        <v/>
      </c>
    </row>
    <row r="41" spans="1:5" ht="35.1" customHeight="1" x14ac:dyDescent="0.3">
      <c r="A41" s="24"/>
      <c r="B41" s="14"/>
      <c r="C41" s="52"/>
      <c r="D41" s="58" t="str">
        <f t="shared" si="0"/>
        <v/>
      </c>
      <c r="E41" s="26" t="str">
        <f t="shared" si="1"/>
        <v/>
      </c>
    </row>
    <row r="42" spans="1:5" ht="35.1" customHeight="1" x14ac:dyDescent="0.3">
      <c r="A42" s="24"/>
      <c r="B42" s="14"/>
      <c r="C42" s="52"/>
      <c r="D42" s="58" t="str">
        <f t="shared" si="0"/>
        <v/>
      </c>
      <c r="E42" s="26" t="str">
        <f t="shared" si="1"/>
        <v/>
      </c>
    </row>
    <row r="43" spans="1:5" ht="35.1" customHeight="1" x14ac:dyDescent="0.3">
      <c r="A43" s="24"/>
      <c r="B43" s="14"/>
      <c r="C43" s="52"/>
      <c r="D43" s="58" t="str">
        <f t="shared" si="0"/>
        <v/>
      </c>
      <c r="E43" s="26" t="str">
        <f t="shared" si="1"/>
        <v/>
      </c>
    </row>
    <row r="44" spans="1:5" ht="35.1" customHeight="1" x14ac:dyDescent="0.3">
      <c r="A44" s="24"/>
      <c r="B44" s="14"/>
      <c r="C44" s="52"/>
      <c r="D44" s="58" t="str">
        <f t="shared" si="0"/>
        <v/>
      </c>
      <c r="E44" s="26" t="str">
        <f t="shared" si="1"/>
        <v/>
      </c>
    </row>
    <row r="45" spans="1:5" ht="35.1" customHeight="1" x14ac:dyDescent="0.3">
      <c r="A45" s="24"/>
      <c r="B45" s="14"/>
      <c r="C45" s="52"/>
      <c r="D45" s="58" t="str">
        <f t="shared" si="0"/>
        <v/>
      </c>
      <c r="E45" s="26" t="str">
        <f t="shared" si="1"/>
        <v/>
      </c>
    </row>
    <row r="46" spans="1:5" ht="35.1" customHeight="1" x14ac:dyDescent="0.3">
      <c r="A46" s="24"/>
      <c r="B46" s="14"/>
      <c r="C46" s="52"/>
      <c r="D46" s="58" t="str">
        <f t="shared" si="0"/>
        <v/>
      </c>
      <c r="E46" s="26" t="str">
        <f t="shared" si="1"/>
        <v/>
      </c>
    </row>
    <row r="47" spans="1:5" ht="35.1" customHeight="1" x14ac:dyDescent="0.3">
      <c r="A47" s="24"/>
      <c r="B47" s="14"/>
      <c r="C47" s="52"/>
      <c r="D47" s="58" t="str">
        <f t="shared" si="0"/>
        <v/>
      </c>
      <c r="E47" s="26" t="str">
        <f t="shared" si="1"/>
        <v/>
      </c>
    </row>
    <row r="48" spans="1:5" ht="35.1" customHeight="1" x14ac:dyDescent="0.3">
      <c r="A48" s="24"/>
      <c r="B48" s="14"/>
      <c r="C48" s="52"/>
      <c r="D48" s="58" t="str">
        <f t="shared" si="0"/>
        <v/>
      </c>
      <c r="E48" s="26" t="str">
        <f t="shared" si="1"/>
        <v/>
      </c>
    </row>
    <row r="49" spans="1:5" ht="35.1" customHeight="1" x14ac:dyDescent="0.3">
      <c r="A49" s="24"/>
      <c r="B49" s="14"/>
      <c r="C49" s="52"/>
      <c r="D49" s="58" t="str">
        <f t="shared" si="0"/>
        <v/>
      </c>
      <c r="E49" s="26" t="str">
        <f t="shared" si="1"/>
        <v/>
      </c>
    </row>
    <row r="50" spans="1:5" ht="30" customHeight="1" x14ac:dyDescent="0.3">
      <c r="A50" s="28" t="s">
        <v>18</v>
      </c>
      <c r="B50" s="29">
        <f>SUM(B9:B49)</f>
        <v>0</v>
      </c>
      <c r="C50" s="53"/>
      <c r="D50" s="29"/>
      <c r="E50" s="29">
        <f t="shared" ref="E50" si="2">SUM(E9:E49)</f>
        <v>0</v>
      </c>
    </row>
    <row r="51" spans="1:5" ht="22.05" customHeight="1" x14ac:dyDescent="0.3">
      <c r="A51" s="20" t="s">
        <v>12</v>
      </c>
    </row>
    <row r="52" spans="1:5" ht="22.05" customHeight="1" x14ac:dyDescent="0.3"/>
    <row r="53" spans="1:5" ht="22.05" customHeight="1" x14ac:dyDescent="0.3"/>
    <row r="54" spans="1:5" ht="22.05" customHeight="1" x14ac:dyDescent="0.3"/>
    <row r="55" spans="1:5" ht="22.05" customHeight="1" x14ac:dyDescent="0.3"/>
    <row r="56" spans="1:5" ht="22.05" customHeight="1" x14ac:dyDescent="0.3"/>
    <row r="57" spans="1:5" ht="22.05" customHeight="1" x14ac:dyDescent="0.3"/>
    <row r="58" spans="1:5" ht="22.05" customHeight="1" x14ac:dyDescent="0.3"/>
    <row r="59" spans="1:5" ht="22.05" customHeight="1" x14ac:dyDescent="0.3"/>
    <row r="60" spans="1:5" ht="22.05" customHeight="1" x14ac:dyDescent="0.3"/>
    <row r="61" spans="1:5" ht="22.05" customHeight="1" x14ac:dyDescent="0.3"/>
    <row r="62" spans="1:5" ht="22.05" customHeight="1" x14ac:dyDescent="0.3"/>
    <row r="63" spans="1:5" ht="22.05" customHeight="1" x14ac:dyDescent="0.3"/>
    <row r="64" spans="1:5" ht="22.05" customHeight="1" x14ac:dyDescent="0.3"/>
    <row r="65" ht="22.05" customHeight="1" x14ac:dyDescent="0.3"/>
    <row r="66" ht="22.05" customHeight="1" x14ac:dyDescent="0.3"/>
    <row r="67" ht="22.05" customHeight="1" x14ac:dyDescent="0.3"/>
    <row r="68" ht="22.05" customHeight="1" x14ac:dyDescent="0.3"/>
    <row r="69" ht="22.05" customHeight="1" x14ac:dyDescent="0.3"/>
    <row r="70" ht="22.05" customHeight="1" x14ac:dyDescent="0.3"/>
    <row r="71" ht="22.05" customHeight="1" x14ac:dyDescent="0.3"/>
    <row r="72" ht="22.05" customHeight="1" x14ac:dyDescent="0.3"/>
    <row r="73" ht="22.05" customHeight="1" x14ac:dyDescent="0.3"/>
    <row r="74" ht="22.05" customHeight="1" x14ac:dyDescent="0.3"/>
    <row r="75" ht="22.05" customHeight="1" x14ac:dyDescent="0.3"/>
    <row r="76" ht="22.05" customHeight="1" x14ac:dyDescent="0.3"/>
    <row r="77" ht="22.05" customHeight="1" x14ac:dyDescent="0.3"/>
    <row r="78" ht="22.05" customHeight="1" x14ac:dyDescent="0.3"/>
  </sheetData>
  <sheetProtection algorithmName="SHA-512" hashValue="xLIfNNfkK0Rm0sXR9lTIAWxdnX1xyc4mtqUNJsfMI4qZgqU6agxmhQnZS/PMQ7yAn1acjjSqR6ii6ZCDQ8v0Iw==" saltValue="Wx+wbCTszVH/d5A1q2XxQg==" spinCount="100000" sheet="1" selectLockedCells="1"/>
  <mergeCells count="3">
    <mergeCell ref="A2:B2"/>
    <mergeCell ref="A7:A8"/>
    <mergeCell ref="D3:G4"/>
  </mergeCells>
  <conditionalFormatting sqref="D10:D49">
    <cfRule type="expression" dxfId="9" priority="5">
      <formula>D10="Select Yes/No in Column C"</formula>
    </cfRule>
    <cfRule type="expression" dxfId="8" priority="6">
      <formula>$C$10="Select Yes/No in Column C"</formula>
    </cfRule>
  </conditionalFormatting>
  <conditionalFormatting sqref="D3">
    <cfRule type="expression" dxfId="7" priority="2">
      <formula>D3="Error"</formula>
    </cfRule>
    <cfRule type="expression" dxfId="6" priority="3">
      <formula>D3="Error:"</formula>
    </cfRule>
  </conditionalFormatting>
  <conditionalFormatting sqref="C6:G6">
    <cfRule type="expression" dxfId="5" priority="1">
      <formula>$C$6&lt;&gt;""</formula>
    </cfRule>
  </conditionalFormatting>
  <dataValidations count="1">
    <dataValidation type="list" allowBlank="1" showInputMessage="1" showErrorMessage="1" sqref="C10:C49">
      <formula1>"Yes, No"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RowHeight="14.4" x14ac:dyDescent="0.3"/>
  <sheetData>
    <row r="1" spans="1:2" x14ac:dyDescent="0.3">
      <c r="A1" s="42" t="s">
        <v>25</v>
      </c>
    </row>
    <row r="2" spans="1:2" x14ac:dyDescent="0.3">
      <c r="A2">
        <v>1</v>
      </c>
      <c r="B2" t="s">
        <v>29</v>
      </c>
    </row>
    <row r="3" spans="1:2" x14ac:dyDescent="0.3">
      <c r="A3">
        <v>2</v>
      </c>
      <c r="B3" t="s">
        <v>36</v>
      </c>
    </row>
    <row r="4" spans="1:2" x14ac:dyDescent="0.3">
      <c r="A4">
        <v>3</v>
      </c>
      <c r="B4" t="s">
        <v>33</v>
      </c>
    </row>
    <row r="5" spans="1:2" x14ac:dyDescent="0.3">
      <c r="A5">
        <v>4</v>
      </c>
      <c r="B5" t="s">
        <v>23</v>
      </c>
    </row>
    <row r="7" spans="1:2" x14ac:dyDescent="0.3">
      <c r="A7" s="42" t="s">
        <v>27</v>
      </c>
    </row>
    <row r="8" spans="1:2" x14ac:dyDescent="0.3">
      <c r="A8">
        <v>1</v>
      </c>
      <c r="B8" t="s">
        <v>26</v>
      </c>
    </row>
    <row r="9" spans="1:2" x14ac:dyDescent="0.3">
      <c r="A9">
        <v>2</v>
      </c>
      <c r="B9" t="s">
        <v>28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23</vt:i4>
      </vt:variant>
    </vt:vector>
  </HeadingPairs>
  <TitlesOfParts>
    <vt:vector size="31" baseType="lpstr">
      <vt:lpstr>Financials-US$</vt:lpstr>
      <vt:lpstr>Financials-Local Currency</vt:lpstr>
      <vt:lpstr>Donor List-Year 1</vt:lpstr>
      <vt:lpstr>Donor List-Year 2</vt:lpstr>
      <vt:lpstr>Donor List-Year 3</vt:lpstr>
      <vt:lpstr>Donor List-Year 4</vt:lpstr>
      <vt:lpstr>Donor List-Year 5</vt:lpstr>
      <vt:lpstr>Release Procedure</vt:lpstr>
      <vt:lpstr>ExcessDonations_Yr1</vt:lpstr>
      <vt:lpstr>ExcessDonations_Yr2</vt:lpstr>
      <vt:lpstr>ExcessDonations_Yr3</vt:lpstr>
      <vt:lpstr>ExcessDonations_Yr4</vt:lpstr>
      <vt:lpstr>ExcessDonations_Yr5</vt:lpstr>
      <vt:lpstr>ExchRateToDollar</vt:lpstr>
      <vt:lpstr>LocalCurrencySymbol</vt:lpstr>
      <vt:lpstr>MajorDonorTest_Yr1</vt:lpstr>
      <vt:lpstr>MajorDonorTest_Yr2</vt:lpstr>
      <vt:lpstr>MajorDonorTest_Yr3</vt:lpstr>
      <vt:lpstr>MajorDonorTest_Yr4</vt:lpstr>
      <vt:lpstr>MajorDonorTest_Yr5</vt:lpstr>
      <vt:lpstr>Revenue_Yr1</vt:lpstr>
      <vt:lpstr>Revenue_Yr2</vt:lpstr>
      <vt:lpstr>Revenue_Yr3</vt:lpstr>
      <vt:lpstr>Revenue_Yr4</vt:lpstr>
      <vt:lpstr>Revenue_Yr5</vt:lpstr>
      <vt:lpstr>SumDonations_Yr1</vt:lpstr>
      <vt:lpstr>SumDonations_Yr2</vt:lpstr>
      <vt:lpstr>SumDonations_Yr3</vt:lpstr>
      <vt:lpstr>SumDonations_Yr4</vt:lpstr>
      <vt:lpstr>SumDonations_Yr5</vt:lpstr>
      <vt:lpstr>Year1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Shashi Gupta</dc:creator>
  <cp:lastModifiedBy>Melissa McQuade</cp:lastModifiedBy>
  <dcterms:created xsi:type="dcterms:W3CDTF">2022-01-12T15:53:39Z</dcterms:created>
  <dcterms:modified xsi:type="dcterms:W3CDTF">2023-01-17T19:54:20Z</dcterms:modified>
</cp:coreProperties>
</file>